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240" windowHeight="12435" activeTab="2"/>
  </bookViews>
  <sheets>
    <sheet name="Úvod" sheetId="1" r:id="rId1"/>
    <sheet name="Lopty futbal" sheetId="2" r:id="rId2"/>
    <sheet name="Lopty retro, vodné pólo" sheetId="3" r:id="rId3"/>
    <sheet name="Lopty volejbal, basketbal" sheetId="5" r:id="rId4"/>
    <sheet name="Chrániče,bandáže, br.rukavice" sheetId="4" r:id="rId5"/>
    <sheet name="Doplnky" sheetId="6" r:id="rId6"/>
  </sheets>
  <calcPr calcId="145621" iterateDelta="1E-4"/>
</workbook>
</file>

<file path=xl/calcChain.xml><?xml version="1.0" encoding="utf-8"?>
<calcChain xmlns="http://schemas.openxmlformats.org/spreadsheetml/2006/main">
  <c r="C21" i="6" l="1"/>
  <c r="C22" i="6"/>
  <c r="C23" i="6"/>
  <c r="C24" i="6"/>
  <c r="C25" i="6"/>
  <c r="C20" i="6"/>
  <c r="C16" i="6"/>
  <c r="C17" i="6"/>
  <c r="C18" i="6"/>
  <c r="C15" i="6"/>
  <c r="C33" i="6"/>
  <c r="C34" i="6"/>
  <c r="C35" i="6"/>
  <c r="C36" i="6"/>
  <c r="C37" i="6"/>
  <c r="C28" i="6"/>
  <c r="C29" i="6"/>
  <c r="C30" i="6"/>
  <c r="C27" i="6"/>
  <c r="C32" i="6"/>
  <c r="C13" i="6"/>
  <c r="C14" i="6"/>
  <c r="C19" i="6"/>
  <c r="C12" i="6"/>
  <c r="C21" i="4"/>
  <c r="C22" i="4"/>
  <c r="C23" i="4"/>
  <c r="C24" i="4"/>
  <c r="C25" i="4"/>
  <c r="C26" i="4"/>
  <c r="C27" i="4"/>
  <c r="C28" i="4"/>
  <c r="C29" i="4"/>
  <c r="C30" i="4"/>
  <c r="C31" i="4"/>
  <c r="C20" i="4"/>
  <c r="C13" i="4"/>
  <c r="C14" i="4"/>
  <c r="C15" i="4"/>
  <c r="C16" i="4"/>
  <c r="C17" i="4"/>
  <c r="C18" i="4"/>
  <c r="C34" i="4"/>
  <c r="C35" i="4"/>
  <c r="C36" i="4"/>
  <c r="C37" i="4"/>
  <c r="C38" i="4"/>
  <c r="C41" i="4"/>
  <c r="C42" i="4"/>
  <c r="C45" i="4"/>
  <c r="C44" i="4"/>
  <c r="C40" i="4"/>
  <c r="C33" i="4"/>
  <c r="C13" i="5"/>
  <c r="C14" i="5"/>
  <c r="C15" i="5"/>
  <c r="C16" i="5"/>
  <c r="C17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21" i="5"/>
  <c r="C12" i="5"/>
  <c r="C16" i="3"/>
  <c r="C17" i="3"/>
  <c r="C20" i="3"/>
  <c r="C21" i="3"/>
  <c r="C22" i="3"/>
  <c r="C19" i="3"/>
  <c r="C15" i="3"/>
  <c r="C13" i="3"/>
  <c r="C45" i="2"/>
  <c r="C46" i="2"/>
  <c r="C47" i="2"/>
  <c r="C48" i="2"/>
  <c r="C44" i="2"/>
  <c r="C33" i="2"/>
  <c r="C34" i="2"/>
  <c r="C35" i="2"/>
  <c r="C36" i="2"/>
  <c r="C37" i="2"/>
  <c r="C38" i="2"/>
  <c r="C39" i="2"/>
  <c r="C32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11" i="2"/>
  <c r="D41" i="2" l="1"/>
  <c r="D42" i="2"/>
  <c r="C12" i="4"/>
</calcChain>
</file>

<file path=xl/sharedStrings.xml><?xml version="1.0" encoding="utf-8"?>
<sst xmlns="http://schemas.openxmlformats.org/spreadsheetml/2006/main" count="196" uniqueCount="153">
  <si>
    <t>strana</t>
  </si>
  <si>
    <t>Typ</t>
  </si>
  <si>
    <t xml:space="preserve">VC s DPH v EUR </t>
  </si>
  <si>
    <t xml:space="preserve">Dop.MC v EUR  </t>
  </si>
  <si>
    <t>Futbal:</t>
  </si>
  <si>
    <t>Indoor Club Plus veľ. 4</t>
  </si>
  <si>
    <t xml:space="preserve">Indoor Club Plus </t>
  </si>
  <si>
    <t xml:space="preserve">Indoor Star Plus </t>
  </si>
  <si>
    <t>Indoor Star Plus veľ. 4</t>
  </si>
  <si>
    <t>Mini balls:</t>
  </si>
  <si>
    <t>Hádzaná:</t>
  </si>
  <si>
    <t>Retro</t>
  </si>
  <si>
    <t>Mini futbal</t>
  </si>
  <si>
    <t>Mini basketbal</t>
  </si>
  <si>
    <t>Mini volejbal</t>
  </si>
  <si>
    <t>Mini set</t>
  </si>
  <si>
    <t>Volejbal:</t>
  </si>
  <si>
    <t>PU Super Soft FIVB VC</t>
  </si>
  <si>
    <t>Basketbal:</t>
  </si>
  <si>
    <t>Basketbal no.6</t>
  </si>
  <si>
    <t>Basketbal no.7</t>
  </si>
  <si>
    <t>BH - 7 Heavy Weight (1400g)</t>
  </si>
  <si>
    <t>BH - 6 Heavy Weight (1200g)</t>
  </si>
  <si>
    <t>Vodné pólo:</t>
  </si>
  <si>
    <t>Water Polo veľ. 3</t>
  </si>
  <si>
    <t>Water Polo veľ. 4</t>
  </si>
  <si>
    <t>Water Polo veľ. 5</t>
  </si>
  <si>
    <t>Chrániče kolena 52302</t>
  </si>
  <si>
    <t>Chrániče kolena 52208</t>
  </si>
  <si>
    <t>Chrániče kolena 52228</t>
  </si>
  <si>
    <t>Chrániče kolena 52297</t>
  </si>
  <si>
    <t>Chrániče kolena 52260</t>
  </si>
  <si>
    <t>Chrániče lakťa 25201</t>
  </si>
  <si>
    <t>Chrániče lakťa 25301</t>
  </si>
  <si>
    <t>Bandáže</t>
  </si>
  <si>
    <t>Bandáž kolena</t>
  </si>
  <si>
    <t>Bandáž členka</t>
  </si>
  <si>
    <t>Bandáž stehna</t>
  </si>
  <si>
    <t>Bandáž lakťa</t>
  </si>
  <si>
    <t>Quick sport - brankárske rukavice</t>
  </si>
  <si>
    <t>Volcano</t>
  </si>
  <si>
    <t>Gladiator</t>
  </si>
  <si>
    <t>Pro Genius</t>
  </si>
  <si>
    <t>Junior:</t>
  </si>
  <si>
    <t>Rozlišovací dres Plus</t>
  </si>
  <si>
    <t xml:space="preserve">Štulpňa bezponožková </t>
  </si>
  <si>
    <t xml:space="preserve">Štulpňa ponožková </t>
  </si>
  <si>
    <t>Štulpňa ponožková extra Q</t>
  </si>
  <si>
    <t>Fľaša PP 0,7 l</t>
  </si>
  <si>
    <t>Fľaša PP 1l</t>
  </si>
  <si>
    <t>Prenoska na 8 ks fliaš</t>
  </si>
  <si>
    <t>Hubica na fľašu</t>
  </si>
  <si>
    <t>Vrchnák na PP fľašu</t>
  </si>
  <si>
    <t>Voľný čas</t>
  </si>
  <si>
    <t>Šiltovka</t>
  </si>
  <si>
    <t>Tričko s potlačou</t>
  </si>
  <si>
    <t>Tričko Príšerky</t>
  </si>
  <si>
    <t>Polo</t>
  </si>
  <si>
    <t>Tašky</t>
  </si>
  <si>
    <t>Vak na lopty 4ks</t>
  </si>
  <si>
    <t>Vak na lopty 12ks</t>
  </si>
  <si>
    <t>Športová taška futbalová Jr.</t>
  </si>
  <si>
    <t xml:space="preserve">Športová taška futbalová </t>
  </si>
  <si>
    <t>Športová taška</t>
  </si>
  <si>
    <r>
      <t>www.bpmsport.sk</t>
    </r>
    <r>
      <rPr>
        <b/>
        <sz val="10"/>
        <rFont val="Arial"/>
        <family val="2"/>
        <charset val="238"/>
      </rPr>
      <t xml:space="preserve">, </t>
    </r>
    <r>
      <rPr>
        <sz val="10"/>
        <rFont val="Arial"/>
        <family val="2"/>
        <charset val="238"/>
      </rPr>
      <t>www.quicksport.sk</t>
    </r>
  </si>
  <si>
    <t>-</t>
  </si>
  <si>
    <t xml:space="preserve">e-mail: office@bpmsport.sk  </t>
  </si>
  <si>
    <t>objednavky@bpmsport.sk</t>
  </si>
  <si>
    <t>Chrániče kolena KP3081</t>
  </si>
  <si>
    <t>Bandáž lýtka</t>
  </si>
  <si>
    <t>Bandáž kolena s  výstuhou</t>
  </si>
  <si>
    <t>Blažeja Bullu 15/A, 036 08 Martin 8, Slovakia</t>
  </si>
  <si>
    <t>Držiaky štulpní</t>
  </si>
  <si>
    <t>VE-1000 Extreme Soft</t>
  </si>
  <si>
    <t>Beach Super VC - BV - MS</t>
  </si>
  <si>
    <t>Doplnky</t>
  </si>
  <si>
    <t xml:space="preserve">Chrániče </t>
  </si>
  <si>
    <t>tel., fax: +421 43 4303961</t>
  </si>
  <si>
    <t>Kapitánska páska 8cm</t>
  </si>
  <si>
    <t>VC - 7200  Microfiber</t>
  </si>
  <si>
    <t xml:space="preserve">mix farieb </t>
  </si>
  <si>
    <t>Štulpňa ponožková extra Q II</t>
  </si>
  <si>
    <t>mix farieb</t>
  </si>
  <si>
    <t xml:space="preserve">mix  farieb </t>
  </si>
  <si>
    <t>Fotka</t>
  </si>
  <si>
    <t xml:space="preserve">Big ball- reklamná lopta </t>
  </si>
  <si>
    <t xml:space="preserve">  </t>
  </si>
  <si>
    <t xml:space="preserve">MV 100  Soft Shot </t>
  </si>
  <si>
    <t>Basketbal no.3 street</t>
  </si>
  <si>
    <t>Basketbal no.5 street</t>
  </si>
  <si>
    <t>Songan /gumená street 5/</t>
  </si>
  <si>
    <t>s.r.o.</t>
  </si>
  <si>
    <t>mobil: 0915-985222</t>
  </si>
  <si>
    <t>Mato č.4 odľahčená 290g</t>
  </si>
  <si>
    <t>SG 2297 S,M,L</t>
  </si>
  <si>
    <t>SG 1686 S,M,L</t>
  </si>
  <si>
    <t>53717 JR,SR</t>
  </si>
  <si>
    <t>53667 S,M,L</t>
  </si>
  <si>
    <t>SG 1764  S,M,L</t>
  </si>
  <si>
    <t>SG 1763 S,M,L</t>
  </si>
  <si>
    <t>KP 3010 S,M,L</t>
  </si>
  <si>
    <t>KP 3098 S,M,L</t>
  </si>
  <si>
    <t>KP 3108 JR,SR</t>
  </si>
  <si>
    <t>KP 4041 JR, SR</t>
  </si>
  <si>
    <t>Takoda 4</t>
  </si>
  <si>
    <t>Flo č.4 /plstená 4/</t>
  </si>
  <si>
    <t>Top Grippy  veľ. 0 (47-49)</t>
  </si>
  <si>
    <t>Top Grippy veľ. 1 (50-52)</t>
  </si>
  <si>
    <t>Top Grippy veľ. 2 (54-56)</t>
  </si>
  <si>
    <t>Top Grippy veľ. 3 (58-60)</t>
  </si>
  <si>
    <t>Quicksport veľ. 3,4,5,6,7</t>
  </si>
  <si>
    <t>tyrkys, skyblu ,royal,       black, white, navy, red,      lila, orange, yellow</t>
  </si>
  <si>
    <t xml:space="preserve">Fľaša PP 0,7l neon </t>
  </si>
  <si>
    <t>Raptor futsal ručne šitá</t>
  </si>
  <si>
    <t>Raptor futsal lepená</t>
  </si>
  <si>
    <t>Swift Plus futsal ručne šitá</t>
  </si>
  <si>
    <t>Chrániče a brankárske rukavice QUICK Sport  2018</t>
  </si>
  <si>
    <t>Weeko č.4</t>
  </si>
  <si>
    <t>Talento č.3 odľahčená 290g</t>
  </si>
  <si>
    <t>Lopty QUICK Sport 2018</t>
  </si>
  <si>
    <t>Team</t>
  </si>
  <si>
    <t>VS-5000 Super Soft Com.</t>
  </si>
  <si>
    <t>Doplnky QUICK Sport 2018</t>
  </si>
  <si>
    <t>B-2000 vel.6</t>
  </si>
  <si>
    <t>B-2000 vel.5</t>
  </si>
  <si>
    <t>B-2000 vel.7</t>
  </si>
  <si>
    <t>B-3000 vel.5</t>
  </si>
  <si>
    <t>B-3000 vel.6</t>
  </si>
  <si>
    <t>B-3000 vel.7</t>
  </si>
  <si>
    <t>B-5000 vel.7</t>
  </si>
  <si>
    <t>Eyota</t>
  </si>
  <si>
    <t>Jacy vel.1</t>
  </si>
  <si>
    <t>Lallo vel.1 strojovo šitý</t>
  </si>
  <si>
    <t>First step</t>
  </si>
  <si>
    <t>X-treme FIFA Approved</t>
  </si>
  <si>
    <t>Aquene ( hybrid technologie )</t>
  </si>
  <si>
    <t>Raptor ( lepená )</t>
  </si>
  <si>
    <t>Etu ( lepená )</t>
  </si>
  <si>
    <t xml:space="preserve">Magena </t>
  </si>
  <si>
    <t>Sokanon ( lepená )</t>
  </si>
  <si>
    <t xml:space="preserve">Wapi </t>
  </si>
  <si>
    <t>Mahpee</t>
  </si>
  <si>
    <t xml:space="preserve">Lemo </t>
  </si>
  <si>
    <t xml:space="preserve">Chitsa  č.4 </t>
  </si>
  <si>
    <t xml:space="preserve">Hakan č.3 </t>
  </si>
  <si>
    <t>Atohi č.3  ( stroj.šitá )</t>
  </si>
  <si>
    <t>Bluff č.4  ( stroj.šitá )</t>
  </si>
  <si>
    <t>Abey č.5 ( stroj.šitá )</t>
  </si>
  <si>
    <t>novinka</t>
  </si>
  <si>
    <t>NEW</t>
  </si>
  <si>
    <t>klub. Cena s DPH</t>
  </si>
  <si>
    <t>klub.cena s DPH</t>
  </si>
  <si>
    <t>Cenník 2018 kluby a školy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</si>
</sst>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6"/>
      <color rgb="FFFF0000"/>
      <name val="Arial"/>
      <family val="2"/>
      <charset val="238"/>
    </font>
    <font>
      <b/>
      <sz val="10"/>
      <name val="Arial CE"/>
      <family val="2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22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</cellStyleXfs>
  <cellXfs count="146">
    <xf numFmtId="0" fontId="0" fillId="0" borderId="0" xfId="0"/>
    <xf numFmtId="0" fontId="4" fillId="0" borderId="0" xfId="0" applyFont="1"/>
    <xf numFmtId="0" fontId="5" fillId="0" borderId="0" xfId="0" applyFont="1"/>
    <xf numFmtId="2" fontId="4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7" fillId="3" borderId="3" xfId="0" applyFont="1" applyFill="1" applyBorder="1"/>
    <xf numFmtId="0" fontId="4" fillId="3" borderId="1" xfId="0" applyFont="1" applyFill="1" applyBorder="1"/>
    <xf numFmtId="0" fontId="2" fillId="3" borderId="3" xfId="2" applyFont="1" applyFill="1" applyBorder="1"/>
    <xf numFmtId="0" fontId="4" fillId="3" borderId="4" xfId="0" applyFont="1" applyFill="1" applyBorder="1"/>
    <xf numFmtId="0" fontId="7" fillId="0" borderId="5" xfId="0" applyFont="1" applyBorder="1" applyAlignment="1">
      <alignment horizontal="center"/>
    </xf>
    <xf numFmtId="0" fontId="8" fillId="0" borderId="0" xfId="3"/>
    <xf numFmtId="2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2" xfId="0" applyBorder="1"/>
    <xf numFmtId="0" fontId="4" fillId="0" borderId="6" xfId="0" applyFont="1" applyBorder="1" applyAlignment="1">
      <alignment horizontal="center" vertical="center"/>
    </xf>
    <xf numFmtId="0" fontId="6" fillId="0" borderId="0" xfId="0" applyFont="1" applyAlignment="1"/>
    <xf numFmtId="0" fontId="7" fillId="3" borderId="3" xfId="0" applyFont="1" applyFill="1" applyBorder="1" applyAlignment="1"/>
    <xf numFmtId="0" fontId="7" fillId="3" borderId="1" xfId="0" applyFont="1" applyFill="1" applyBorder="1" applyAlignment="1"/>
    <xf numFmtId="0" fontId="7" fillId="3" borderId="4" xfId="0" applyFont="1" applyFill="1" applyBorder="1" applyAlignment="1"/>
    <xf numFmtId="0" fontId="0" fillId="0" borderId="5" xfId="0" applyBorder="1"/>
    <xf numFmtId="0" fontId="0" fillId="0" borderId="6" xfId="0" applyBorder="1"/>
    <xf numFmtId="0" fontId="5" fillId="0" borderId="2" xfId="0" applyFont="1" applyBorder="1"/>
    <xf numFmtId="0" fontId="5" fillId="0" borderId="0" xfId="0" applyFont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0" xfId="0" applyBorder="1"/>
    <xf numFmtId="0" fontId="0" fillId="0" borderId="8" xfId="0" applyBorder="1"/>
    <xf numFmtId="0" fontId="5" fillId="0" borderId="6" xfId="0" applyFont="1" applyBorder="1"/>
    <xf numFmtId="0" fontId="0" fillId="0" borderId="0" xfId="0" applyFill="1" applyBorder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14" fontId="0" fillId="0" borderId="0" xfId="0" applyNumberFormat="1" applyAlignment="1"/>
    <xf numFmtId="0" fontId="0" fillId="0" borderId="0" xfId="0" applyAlignment="1"/>
    <xf numFmtId="2" fontId="4" fillId="4" borderId="2" xfId="0" applyNumberFormat="1" applyFont="1" applyFill="1" applyBorder="1" applyAlignment="1">
      <alignment horizontal="center" vertical="center"/>
    </xf>
    <xf numFmtId="0" fontId="0" fillId="0" borderId="3" xfId="0" applyBorder="1"/>
    <xf numFmtId="0" fontId="10" fillId="0" borderId="0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11" fillId="2" borderId="2" xfId="2" applyFont="1" applyFill="1" applyBorder="1" applyAlignment="1">
      <alignment vertical="center"/>
    </xf>
    <xf numFmtId="0" fontId="2" fillId="0" borderId="2" xfId="2" applyFont="1" applyBorder="1" applyAlignment="1">
      <alignment vertical="center"/>
    </xf>
    <xf numFmtId="0" fontId="2" fillId="2" borderId="2" xfId="2" applyFont="1" applyFill="1" applyBorder="1" applyAlignment="1">
      <alignment vertical="center"/>
    </xf>
    <xf numFmtId="0" fontId="7" fillId="0" borderId="0" xfId="0" applyFont="1"/>
    <xf numFmtId="0" fontId="12" fillId="0" borderId="0" xfId="0" applyFont="1"/>
    <xf numFmtId="0" fontId="0" fillId="4" borderId="2" xfId="0" applyFill="1" applyBorder="1" applyAlignment="1">
      <alignment horizontal="center" vertical="center"/>
    </xf>
    <xf numFmtId="0" fontId="5" fillId="4" borderId="2" xfId="0" applyFont="1" applyFill="1" applyBorder="1"/>
    <xf numFmtId="0" fontId="5" fillId="4" borderId="0" xfId="0" applyFont="1" applyFill="1" applyBorder="1"/>
    <xf numFmtId="0" fontId="10" fillId="4" borderId="0" xfId="0" applyFont="1" applyFill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9" fillId="0" borderId="0" xfId="0" applyFont="1"/>
    <xf numFmtId="0" fontId="2" fillId="2" borderId="5" xfId="2" applyFont="1" applyFill="1" applyBorder="1" applyAlignment="1">
      <alignment vertical="center"/>
    </xf>
    <xf numFmtId="0" fontId="2" fillId="2" borderId="6" xfId="2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2" fillId="4" borderId="2" xfId="0" applyFont="1" applyFill="1" applyBorder="1" applyAlignment="1">
      <alignment vertical="center"/>
    </xf>
    <xf numFmtId="0" fontId="13" fillId="4" borderId="2" xfId="0" applyFont="1" applyFill="1" applyBorder="1" applyAlignment="1">
      <alignment horizontal="center" vertical="center"/>
    </xf>
    <xf numFmtId="2" fontId="1" fillId="4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/>
    <xf numFmtId="0" fontId="1" fillId="4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4" fillId="0" borderId="2" xfId="0" applyFont="1" applyBorder="1"/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5" fillId="0" borderId="0" xfId="0" applyFont="1"/>
    <xf numFmtId="0" fontId="15" fillId="0" borderId="0" xfId="0" applyFont="1" applyBorder="1"/>
    <xf numFmtId="2" fontId="5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5" borderId="7" xfId="2" applyFont="1" applyFill="1" applyBorder="1" applyAlignment="1">
      <alignment horizontal="left"/>
    </xf>
    <xf numFmtId="0" fontId="1" fillId="5" borderId="1" xfId="2" applyFont="1" applyFill="1" applyBorder="1" applyAlignment="1">
      <alignment horizontal="left"/>
    </xf>
    <xf numFmtId="0" fontId="2" fillId="5" borderId="1" xfId="2" applyFont="1" applyFill="1" applyBorder="1" applyAlignment="1">
      <alignment horizontal="left"/>
    </xf>
    <xf numFmtId="0" fontId="2" fillId="5" borderId="4" xfId="2" applyFont="1" applyFill="1" applyBorder="1" applyAlignment="1">
      <alignment horizontal="left"/>
    </xf>
    <xf numFmtId="0" fontId="5" fillId="0" borderId="5" xfId="0" applyFont="1" applyBorder="1"/>
    <xf numFmtId="0" fontId="12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5" borderId="3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8" fillId="4" borderId="0" xfId="3" applyFill="1" applyBorder="1"/>
    <xf numFmtId="0" fontId="11" fillId="2" borderId="5" xfId="2" applyFont="1" applyFill="1" applyBorder="1" applyAlignment="1">
      <alignment vertical="center"/>
    </xf>
    <xf numFmtId="0" fontId="0" fillId="0" borderId="11" xfId="0" applyBorder="1"/>
    <xf numFmtId="0" fontId="0" fillId="0" borderId="6" xfId="0" applyBorder="1" applyAlignment="1">
      <alignment horizontal="center" vertical="center"/>
    </xf>
    <xf numFmtId="0" fontId="5" fillId="4" borderId="0" xfId="0" applyFont="1" applyFill="1" applyBorder="1" applyAlignment="1">
      <alignment horizontal="right"/>
    </xf>
    <xf numFmtId="0" fontId="10" fillId="0" borderId="2" xfId="0" applyFont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2" fontId="18" fillId="4" borderId="2" xfId="0" applyNumberFormat="1" applyFont="1" applyFill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horizontal="center"/>
    </xf>
    <xf numFmtId="2" fontId="18" fillId="0" borderId="5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3" borderId="3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7" fillId="3" borderId="3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9" xfId="0" applyFont="1" applyFill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0" fillId="0" borderId="2" xfId="0" applyBorder="1" applyAlignment="1"/>
    <xf numFmtId="0" fontId="7" fillId="3" borderId="2" xfId="0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3" borderId="4" xfId="0" applyFont="1" applyFill="1" applyBorder="1" applyAlignment="1">
      <alignment horizontal="left"/>
    </xf>
    <xf numFmtId="0" fontId="4" fillId="3" borderId="10" xfId="0" applyFont="1" applyFill="1" applyBorder="1" applyAlignment="1"/>
    <xf numFmtId="0" fontId="0" fillId="0" borderId="10" xfId="0" applyBorder="1" applyAlignment="1"/>
    <xf numFmtId="0" fontId="7" fillId="5" borderId="3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2" fillId="5" borderId="3" xfId="2" applyFont="1" applyFill="1" applyBorder="1" applyAlignment="1"/>
    <xf numFmtId="0" fontId="0" fillId="0" borderId="1" xfId="0" applyBorder="1" applyAlignment="1"/>
    <xf numFmtId="0" fontId="7" fillId="3" borderId="3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0" fillId="0" borderId="8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7" fillId="3" borderId="1" xfId="0" applyFont="1" applyFill="1" applyBorder="1" applyAlignment="1"/>
    <xf numFmtId="0" fontId="0" fillId="0" borderId="4" xfId="0" applyBorder="1" applyAlignment="1"/>
  </cellXfs>
  <cellStyles count="4">
    <cellStyle name="Hypertextové prepojenie" xfId="3" builtinId="8"/>
    <cellStyle name="Normálna" xfId="0" builtinId="0"/>
    <cellStyle name="Normálna 2" xfId="1"/>
    <cellStyle name="Normálna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3" Type="http://schemas.openxmlformats.org/officeDocument/2006/relationships/image" Target="../media/image62.png"/><Relationship Id="rId7" Type="http://schemas.openxmlformats.org/officeDocument/2006/relationships/image" Target="../media/image66.png"/><Relationship Id="rId2" Type="http://schemas.openxmlformats.org/officeDocument/2006/relationships/image" Target="../media/image61.png"/><Relationship Id="rId1" Type="http://schemas.openxmlformats.org/officeDocument/2006/relationships/image" Target="../media/image1.png"/><Relationship Id="rId6" Type="http://schemas.openxmlformats.org/officeDocument/2006/relationships/image" Target="../media/image65.png"/><Relationship Id="rId5" Type="http://schemas.openxmlformats.org/officeDocument/2006/relationships/image" Target="../media/image64.png"/><Relationship Id="rId4" Type="http://schemas.openxmlformats.org/officeDocument/2006/relationships/image" Target="../media/image63.png"/><Relationship Id="rId9" Type="http://schemas.openxmlformats.org/officeDocument/2006/relationships/image" Target="../media/image68.gi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jpeg"/><Relationship Id="rId18" Type="http://schemas.openxmlformats.org/officeDocument/2006/relationships/image" Target="../media/image85.png"/><Relationship Id="rId26" Type="http://schemas.openxmlformats.org/officeDocument/2006/relationships/image" Target="../media/image93.jpeg"/><Relationship Id="rId3" Type="http://schemas.openxmlformats.org/officeDocument/2006/relationships/image" Target="../media/image70.jpeg"/><Relationship Id="rId21" Type="http://schemas.openxmlformats.org/officeDocument/2006/relationships/image" Target="../media/image88.png"/><Relationship Id="rId7" Type="http://schemas.openxmlformats.org/officeDocument/2006/relationships/image" Target="../media/image74.png"/><Relationship Id="rId12" Type="http://schemas.openxmlformats.org/officeDocument/2006/relationships/image" Target="../media/image79.jpeg"/><Relationship Id="rId17" Type="http://schemas.openxmlformats.org/officeDocument/2006/relationships/image" Target="../media/image84.jpeg"/><Relationship Id="rId25" Type="http://schemas.openxmlformats.org/officeDocument/2006/relationships/image" Target="../media/image92.jpeg"/><Relationship Id="rId2" Type="http://schemas.openxmlformats.org/officeDocument/2006/relationships/image" Target="../media/image69.png"/><Relationship Id="rId16" Type="http://schemas.openxmlformats.org/officeDocument/2006/relationships/image" Target="../media/image83.jpeg"/><Relationship Id="rId20" Type="http://schemas.openxmlformats.org/officeDocument/2006/relationships/image" Target="../media/image87.png"/><Relationship Id="rId1" Type="http://schemas.openxmlformats.org/officeDocument/2006/relationships/image" Target="../media/image1.png"/><Relationship Id="rId6" Type="http://schemas.openxmlformats.org/officeDocument/2006/relationships/image" Target="../media/image73.png"/><Relationship Id="rId11" Type="http://schemas.openxmlformats.org/officeDocument/2006/relationships/image" Target="../media/image78.jpeg"/><Relationship Id="rId24" Type="http://schemas.openxmlformats.org/officeDocument/2006/relationships/image" Target="../media/image91.jpeg"/><Relationship Id="rId5" Type="http://schemas.openxmlformats.org/officeDocument/2006/relationships/image" Target="../media/image72.png"/><Relationship Id="rId15" Type="http://schemas.openxmlformats.org/officeDocument/2006/relationships/image" Target="../media/image82.jpeg"/><Relationship Id="rId23" Type="http://schemas.openxmlformats.org/officeDocument/2006/relationships/image" Target="../media/image90.png"/><Relationship Id="rId10" Type="http://schemas.openxmlformats.org/officeDocument/2006/relationships/image" Target="../media/image77.jpeg"/><Relationship Id="rId19" Type="http://schemas.openxmlformats.org/officeDocument/2006/relationships/image" Target="../media/image86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jpeg"/><Relationship Id="rId22" Type="http://schemas.openxmlformats.org/officeDocument/2006/relationships/image" Target="../media/image89.png"/><Relationship Id="rId27" Type="http://schemas.openxmlformats.org/officeDocument/2006/relationships/image" Target="../media/image9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13" Type="http://schemas.openxmlformats.org/officeDocument/2006/relationships/image" Target="../media/image106.png"/><Relationship Id="rId18" Type="http://schemas.openxmlformats.org/officeDocument/2006/relationships/image" Target="../media/image111.png"/><Relationship Id="rId26" Type="http://schemas.openxmlformats.org/officeDocument/2006/relationships/image" Target="../media/image119.jpeg"/><Relationship Id="rId3" Type="http://schemas.openxmlformats.org/officeDocument/2006/relationships/image" Target="../media/image96.jpeg"/><Relationship Id="rId21" Type="http://schemas.openxmlformats.org/officeDocument/2006/relationships/image" Target="../media/image114.png"/><Relationship Id="rId34" Type="http://schemas.openxmlformats.org/officeDocument/2006/relationships/image" Target="../media/image127.jpeg"/><Relationship Id="rId7" Type="http://schemas.openxmlformats.org/officeDocument/2006/relationships/image" Target="../media/image100.jpeg"/><Relationship Id="rId12" Type="http://schemas.openxmlformats.org/officeDocument/2006/relationships/image" Target="../media/image105.png"/><Relationship Id="rId17" Type="http://schemas.openxmlformats.org/officeDocument/2006/relationships/image" Target="../media/image110.png"/><Relationship Id="rId25" Type="http://schemas.openxmlformats.org/officeDocument/2006/relationships/image" Target="../media/image118.jpeg"/><Relationship Id="rId33" Type="http://schemas.openxmlformats.org/officeDocument/2006/relationships/image" Target="../media/image126.jpeg"/><Relationship Id="rId38" Type="http://schemas.openxmlformats.org/officeDocument/2006/relationships/image" Target="../media/image131.jpeg"/><Relationship Id="rId2" Type="http://schemas.openxmlformats.org/officeDocument/2006/relationships/image" Target="../media/image95.jpeg"/><Relationship Id="rId16" Type="http://schemas.openxmlformats.org/officeDocument/2006/relationships/image" Target="../media/image109.png"/><Relationship Id="rId20" Type="http://schemas.openxmlformats.org/officeDocument/2006/relationships/image" Target="../media/image113.png"/><Relationship Id="rId29" Type="http://schemas.openxmlformats.org/officeDocument/2006/relationships/image" Target="../media/image122.jpeg"/><Relationship Id="rId1" Type="http://schemas.openxmlformats.org/officeDocument/2006/relationships/image" Target="../media/image1.png"/><Relationship Id="rId6" Type="http://schemas.openxmlformats.org/officeDocument/2006/relationships/image" Target="../media/image99.jpeg"/><Relationship Id="rId11" Type="http://schemas.openxmlformats.org/officeDocument/2006/relationships/image" Target="../media/image104.png"/><Relationship Id="rId24" Type="http://schemas.openxmlformats.org/officeDocument/2006/relationships/image" Target="../media/image117.png"/><Relationship Id="rId32" Type="http://schemas.openxmlformats.org/officeDocument/2006/relationships/image" Target="../media/image125.jpeg"/><Relationship Id="rId37" Type="http://schemas.openxmlformats.org/officeDocument/2006/relationships/image" Target="../media/image130.jpeg"/><Relationship Id="rId5" Type="http://schemas.openxmlformats.org/officeDocument/2006/relationships/image" Target="../media/image98.jpeg"/><Relationship Id="rId15" Type="http://schemas.openxmlformats.org/officeDocument/2006/relationships/image" Target="../media/image108.jpeg"/><Relationship Id="rId23" Type="http://schemas.openxmlformats.org/officeDocument/2006/relationships/image" Target="../media/image116.png"/><Relationship Id="rId28" Type="http://schemas.openxmlformats.org/officeDocument/2006/relationships/image" Target="../media/image121.jpeg"/><Relationship Id="rId36" Type="http://schemas.openxmlformats.org/officeDocument/2006/relationships/image" Target="../media/image129.jpeg"/><Relationship Id="rId10" Type="http://schemas.openxmlformats.org/officeDocument/2006/relationships/image" Target="../media/image103.png"/><Relationship Id="rId19" Type="http://schemas.openxmlformats.org/officeDocument/2006/relationships/image" Target="../media/image112.png"/><Relationship Id="rId31" Type="http://schemas.openxmlformats.org/officeDocument/2006/relationships/image" Target="../media/image124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Relationship Id="rId14" Type="http://schemas.openxmlformats.org/officeDocument/2006/relationships/image" Target="../media/image107.png"/><Relationship Id="rId22" Type="http://schemas.openxmlformats.org/officeDocument/2006/relationships/image" Target="../media/image115.png"/><Relationship Id="rId27" Type="http://schemas.openxmlformats.org/officeDocument/2006/relationships/image" Target="../media/image120.jpeg"/><Relationship Id="rId30" Type="http://schemas.openxmlformats.org/officeDocument/2006/relationships/image" Target="../media/image123.jpeg"/><Relationship Id="rId35" Type="http://schemas.openxmlformats.org/officeDocument/2006/relationships/image" Target="../media/image128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3.jpeg"/><Relationship Id="rId18" Type="http://schemas.openxmlformats.org/officeDocument/2006/relationships/image" Target="../media/image148.jpeg"/><Relationship Id="rId26" Type="http://schemas.openxmlformats.org/officeDocument/2006/relationships/image" Target="../media/image156.png"/><Relationship Id="rId39" Type="http://schemas.openxmlformats.org/officeDocument/2006/relationships/image" Target="../media/image169.jpeg"/><Relationship Id="rId3" Type="http://schemas.openxmlformats.org/officeDocument/2006/relationships/image" Target="../media/image133.jpeg"/><Relationship Id="rId21" Type="http://schemas.openxmlformats.org/officeDocument/2006/relationships/image" Target="../media/image151.png"/><Relationship Id="rId34" Type="http://schemas.openxmlformats.org/officeDocument/2006/relationships/image" Target="../media/image164.png"/><Relationship Id="rId7" Type="http://schemas.openxmlformats.org/officeDocument/2006/relationships/image" Target="../media/image137.jpeg"/><Relationship Id="rId12" Type="http://schemas.openxmlformats.org/officeDocument/2006/relationships/image" Target="../media/image142.jpeg"/><Relationship Id="rId17" Type="http://schemas.openxmlformats.org/officeDocument/2006/relationships/image" Target="../media/image147.png"/><Relationship Id="rId25" Type="http://schemas.openxmlformats.org/officeDocument/2006/relationships/image" Target="../media/image155.png"/><Relationship Id="rId33" Type="http://schemas.openxmlformats.org/officeDocument/2006/relationships/image" Target="../media/image163.png"/><Relationship Id="rId38" Type="http://schemas.openxmlformats.org/officeDocument/2006/relationships/image" Target="../media/image168.jpeg"/><Relationship Id="rId2" Type="http://schemas.openxmlformats.org/officeDocument/2006/relationships/image" Target="../media/image132.jpeg"/><Relationship Id="rId16" Type="http://schemas.openxmlformats.org/officeDocument/2006/relationships/image" Target="../media/image146.jpeg"/><Relationship Id="rId20" Type="http://schemas.openxmlformats.org/officeDocument/2006/relationships/image" Target="../media/image150.png"/><Relationship Id="rId29" Type="http://schemas.openxmlformats.org/officeDocument/2006/relationships/image" Target="../media/image159.png"/><Relationship Id="rId41" Type="http://schemas.openxmlformats.org/officeDocument/2006/relationships/image" Target="../media/image171.png"/><Relationship Id="rId1" Type="http://schemas.openxmlformats.org/officeDocument/2006/relationships/image" Target="../media/image1.png"/><Relationship Id="rId6" Type="http://schemas.openxmlformats.org/officeDocument/2006/relationships/image" Target="../media/image136.jpeg"/><Relationship Id="rId11" Type="http://schemas.openxmlformats.org/officeDocument/2006/relationships/image" Target="../media/image141.jpeg"/><Relationship Id="rId24" Type="http://schemas.openxmlformats.org/officeDocument/2006/relationships/image" Target="../media/image154.png"/><Relationship Id="rId32" Type="http://schemas.openxmlformats.org/officeDocument/2006/relationships/image" Target="../media/image162.jpeg"/><Relationship Id="rId37" Type="http://schemas.openxmlformats.org/officeDocument/2006/relationships/image" Target="../media/image167.jpeg"/><Relationship Id="rId40" Type="http://schemas.openxmlformats.org/officeDocument/2006/relationships/image" Target="../media/image170.jpeg"/><Relationship Id="rId5" Type="http://schemas.openxmlformats.org/officeDocument/2006/relationships/image" Target="../media/image135.jpeg"/><Relationship Id="rId15" Type="http://schemas.openxmlformats.org/officeDocument/2006/relationships/image" Target="../media/image145.jpeg"/><Relationship Id="rId23" Type="http://schemas.openxmlformats.org/officeDocument/2006/relationships/image" Target="../media/image153.png"/><Relationship Id="rId28" Type="http://schemas.openxmlformats.org/officeDocument/2006/relationships/image" Target="../media/image158.gif"/><Relationship Id="rId36" Type="http://schemas.openxmlformats.org/officeDocument/2006/relationships/image" Target="../media/image166.jpeg"/><Relationship Id="rId10" Type="http://schemas.openxmlformats.org/officeDocument/2006/relationships/image" Target="../media/image140.jpeg"/><Relationship Id="rId19" Type="http://schemas.openxmlformats.org/officeDocument/2006/relationships/image" Target="../media/image149.png"/><Relationship Id="rId31" Type="http://schemas.openxmlformats.org/officeDocument/2006/relationships/image" Target="../media/image161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Relationship Id="rId22" Type="http://schemas.openxmlformats.org/officeDocument/2006/relationships/image" Target="../media/image152.png"/><Relationship Id="rId27" Type="http://schemas.openxmlformats.org/officeDocument/2006/relationships/image" Target="../media/image157.png"/><Relationship Id="rId30" Type="http://schemas.openxmlformats.org/officeDocument/2006/relationships/image" Target="../media/image160.png"/><Relationship Id="rId35" Type="http://schemas.openxmlformats.org/officeDocument/2006/relationships/image" Target="../media/image1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8</xdr:row>
      <xdr:rowOff>114300</xdr:rowOff>
    </xdr:from>
    <xdr:to>
      <xdr:col>9</xdr:col>
      <xdr:colOff>114300</xdr:colOff>
      <xdr:row>20</xdr:row>
      <xdr:rowOff>19050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638300"/>
          <a:ext cx="52482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33</xdr:row>
      <xdr:rowOff>19050</xdr:rowOff>
    </xdr:from>
    <xdr:to>
      <xdr:col>5</xdr:col>
      <xdr:colOff>266700</xdr:colOff>
      <xdr:row>35</xdr:row>
      <xdr:rowOff>161925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6477000"/>
          <a:ext cx="1047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57150</xdr:rowOff>
    </xdr:from>
    <xdr:to>
      <xdr:col>2</xdr:col>
      <xdr:colOff>0</xdr:colOff>
      <xdr:row>5</xdr:row>
      <xdr:rowOff>84667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220662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46</xdr:row>
      <xdr:rowOff>51108</xdr:rowOff>
    </xdr:from>
    <xdr:to>
      <xdr:col>4</xdr:col>
      <xdr:colOff>838200</xdr:colOff>
      <xdr:row>46</xdr:row>
      <xdr:rowOff>704061</xdr:rowOff>
    </xdr:to>
    <xdr:pic>
      <xdr:nvPicPr>
        <xdr:cNvPr id="29" name="Obrázok 28" descr="Top Grippy + 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7925" y="28235583"/>
          <a:ext cx="742950" cy="65295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45</xdr:row>
      <xdr:rowOff>19050</xdr:rowOff>
    </xdr:from>
    <xdr:to>
      <xdr:col>4</xdr:col>
      <xdr:colOff>836067</xdr:colOff>
      <xdr:row>45</xdr:row>
      <xdr:rowOff>723901</xdr:rowOff>
    </xdr:to>
    <xdr:pic>
      <xdr:nvPicPr>
        <xdr:cNvPr id="30" name="Obrázok 29" descr="Top Grippy +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76975" y="27441525"/>
          <a:ext cx="721767" cy="704851"/>
        </a:xfrm>
        <a:prstGeom prst="rect">
          <a:avLst/>
        </a:prstGeom>
      </xdr:spPr>
    </xdr:pic>
    <xdr:clientData/>
  </xdr:twoCellAnchor>
  <xdr:twoCellAnchor editAs="oneCell">
    <xdr:from>
      <xdr:col>4</xdr:col>
      <xdr:colOff>119590</xdr:colOff>
      <xdr:row>31</xdr:row>
      <xdr:rowOff>52915</xdr:rowOff>
    </xdr:from>
    <xdr:to>
      <xdr:col>4</xdr:col>
      <xdr:colOff>832390</xdr:colOff>
      <xdr:row>31</xdr:row>
      <xdr:rowOff>722021</xdr:rowOff>
    </xdr:to>
    <xdr:pic>
      <xdr:nvPicPr>
        <xdr:cNvPr id="34" name="Obrázok 28" descr="DSC_6072 indoor club yellow kopie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82265" y="15207190"/>
          <a:ext cx="712800" cy="669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34</xdr:row>
      <xdr:rowOff>2941</xdr:rowOff>
    </xdr:from>
    <xdr:to>
      <xdr:col>5</xdr:col>
      <xdr:colOff>57150</xdr:colOff>
      <xdr:row>35</xdr:row>
      <xdr:rowOff>9525</xdr:rowOff>
    </xdr:to>
    <xdr:pic>
      <xdr:nvPicPr>
        <xdr:cNvPr id="35" name="Obrázok 29" descr="DSC_6517 indoor star 5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33925" y="19900666"/>
          <a:ext cx="1238250" cy="768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32</xdr:row>
      <xdr:rowOff>9525</xdr:rowOff>
    </xdr:from>
    <xdr:to>
      <xdr:col>4</xdr:col>
      <xdr:colOff>877191</xdr:colOff>
      <xdr:row>32</xdr:row>
      <xdr:rowOff>752475</xdr:rowOff>
    </xdr:to>
    <xdr:pic>
      <xdr:nvPicPr>
        <xdr:cNvPr id="38" name="Obrázok 28" descr="DSC_6072 indoor club yellow kopie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48400" y="15925800"/>
          <a:ext cx="791466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1028700</xdr:colOff>
      <xdr:row>34</xdr:row>
      <xdr:rowOff>742950</xdr:rowOff>
    </xdr:from>
    <xdr:to>
      <xdr:col>5</xdr:col>
      <xdr:colOff>38100</xdr:colOff>
      <xdr:row>35</xdr:row>
      <xdr:rowOff>749534</xdr:rowOff>
    </xdr:to>
    <xdr:pic>
      <xdr:nvPicPr>
        <xdr:cNvPr id="40" name="Obrázok 29" descr="DSC_6517 indoor star 5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14875" y="20640675"/>
          <a:ext cx="1238250" cy="768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54752</xdr:colOff>
      <xdr:row>15</xdr:row>
      <xdr:rowOff>19430</xdr:rowOff>
    </xdr:from>
    <xdr:to>
      <xdr:col>5</xdr:col>
      <xdr:colOff>790576</xdr:colOff>
      <xdr:row>15</xdr:row>
      <xdr:rowOff>719694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377" y="4248530"/>
          <a:ext cx="735824" cy="700264"/>
        </a:xfrm>
        <a:prstGeom prst="rect">
          <a:avLst/>
        </a:prstGeom>
      </xdr:spPr>
    </xdr:pic>
    <xdr:clientData/>
  </xdr:twoCellAnchor>
  <xdr:twoCellAnchor editAs="oneCell">
    <xdr:from>
      <xdr:col>6</xdr:col>
      <xdr:colOff>61876</xdr:colOff>
      <xdr:row>15</xdr:row>
      <xdr:rowOff>28575</xdr:rowOff>
    </xdr:from>
    <xdr:to>
      <xdr:col>6</xdr:col>
      <xdr:colOff>784362</xdr:colOff>
      <xdr:row>15</xdr:row>
      <xdr:rowOff>723900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5226" y="4257675"/>
          <a:ext cx="722486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78797</xdr:colOff>
      <xdr:row>16</xdr:row>
      <xdr:rowOff>28576</xdr:rowOff>
    </xdr:from>
    <xdr:to>
      <xdr:col>5</xdr:col>
      <xdr:colOff>790574</xdr:colOff>
      <xdr:row>16</xdr:row>
      <xdr:rowOff>749744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422" y="5019676"/>
          <a:ext cx="711777" cy="721168"/>
        </a:xfrm>
        <a:prstGeom prst="rect">
          <a:avLst/>
        </a:prstGeom>
      </xdr:spPr>
    </xdr:pic>
    <xdr:clientData/>
  </xdr:twoCellAnchor>
  <xdr:twoCellAnchor editAs="oneCell">
    <xdr:from>
      <xdr:col>6</xdr:col>
      <xdr:colOff>59178</xdr:colOff>
      <xdr:row>16</xdr:row>
      <xdr:rowOff>38100</xdr:rowOff>
    </xdr:from>
    <xdr:to>
      <xdr:col>6</xdr:col>
      <xdr:colOff>762000</xdr:colOff>
      <xdr:row>16</xdr:row>
      <xdr:rowOff>751135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528" y="5029200"/>
          <a:ext cx="702822" cy="713035"/>
        </a:xfrm>
        <a:prstGeom prst="rect">
          <a:avLst/>
        </a:prstGeom>
      </xdr:spPr>
    </xdr:pic>
    <xdr:clientData/>
  </xdr:twoCellAnchor>
  <xdr:twoCellAnchor editAs="oneCell">
    <xdr:from>
      <xdr:col>4</xdr:col>
      <xdr:colOff>145717</xdr:colOff>
      <xdr:row>20</xdr:row>
      <xdr:rowOff>66676</xdr:rowOff>
    </xdr:from>
    <xdr:to>
      <xdr:col>4</xdr:col>
      <xdr:colOff>839602</xdr:colOff>
      <xdr:row>20</xdr:row>
      <xdr:rowOff>742950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392" y="8105776"/>
          <a:ext cx="693885" cy="676274"/>
        </a:xfrm>
        <a:prstGeom prst="rect">
          <a:avLst/>
        </a:prstGeom>
      </xdr:spPr>
    </xdr:pic>
    <xdr:clientData/>
  </xdr:twoCellAnchor>
  <xdr:twoCellAnchor editAs="oneCell">
    <xdr:from>
      <xdr:col>7</xdr:col>
      <xdr:colOff>95249</xdr:colOff>
      <xdr:row>40</xdr:row>
      <xdr:rowOff>40805</xdr:rowOff>
    </xdr:from>
    <xdr:to>
      <xdr:col>7</xdr:col>
      <xdr:colOff>790574</xdr:colOff>
      <xdr:row>40</xdr:row>
      <xdr:rowOff>733425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4" y="21214880"/>
          <a:ext cx="695325" cy="692620"/>
        </a:xfrm>
        <a:prstGeom prst="rect">
          <a:avLst/>
        </a:prstGeom>
      </xdr:spPr>
    </xdr:pic>
    <xdr:clientData/>
  </xdr:twoCellAnchor>
  <xdr:twoCellAnchor editAs="oneCell">
    <xdr:from>
      <xdr:col>5</xdr:col>
      <xdr:colOff>47676</xdr:colOff>
      <xdr:row>40</xdr:row>
      <xdr:rowOff>19050</xdr:rowOff>
    </xdr:from>
    <xdr:to>
      <xdr:col>5</xdr:col>
      <xdr:colOff>790576</xdr:colOff>
      <xdr:row>40</xdr:row>
      <xdr:rowOff>754291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51" y="21412200"/>
          <a:ext cx="742900" cy="73524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40</xdr:row>
      <xdr:rowOff>56168</xdr:rowOff>
    </xdr:from>
    <xdr:to>
      <xdr:col>6</xdr:col>
      <xdr:colOff>723900</xdr:colOff>
      <xdr:row>40</xdr:row>
      <xdr:rowOff>740523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1230243"/>
          <a:ext cx="704850" cy="68435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40</xdr:row>
      <xdr:rowOff>40410</xdr:rowOff>
    </xdr:from>
    <xdr:to>
      <xdr:col>4</xdr:col>
      <xdr:colOff>809623</xdr:colOff>
      <xdr:row>40</xdr:row>
      <xdr:rowOff>723900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4" y="19109460"/>
          <a:ext cx="704849" cy="68349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10</xdr:row>
      <xdr:rowOff>33014</xdr:rowOff>
    </xdr:from>
    <xdr:to>
      <xdr:col>4</xdr:col>
      <xdr:colOff>857250</xdr:colOff>
      <xdr:row>10</xdr:row>
      <xdr:rowOff>742950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1" y="1976114"/>
          <a:ext cx="714374" cy="70993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11</xdr:row>
      <xdr:rowOff>28575</xdr:rowOff>
    </xdr:from>
    <xdr:to>
      <xdr:col>5</xdr:col>
      <xdr:colOff>795039</xdr:colOff>
      <xdr:row>11</xdr:row>
      <xdr:rowOff>742950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33675"/>
          <a:ext cx="718839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12</xdr:row>
      <xdr:rowOff>61349</xdr:rowOff>
    </xdr:from>
    <xdr:to>
      <xdr:col>5</xdr:col>
      <xdr:colOff>781050</xdr:colOff>
      <xdr:row>12</xdr:row>
      <xdr:rowOff>733424</xdr:rowOff>
    </xdr:to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3528449"/>
          <a:ext cx="676275" cy="6720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228421</xdr:colOff>
      <xdr:row>10</xdr:row>
      <xdr:rowOff>67940</xdr:rowOff>
    </xdr:from>
    <xdr:to>
      <xdr:col>5</xdr:col>
      <xdr:colOff>806172</xdr:colOff>
      <xdr:row>10</xdr:row>
      <xdr:rowOff>714375</xdr:rowOff>
    </xdr:to>
    <xdr:pic>
      <xdr:nvPicPr>
        <xdr:cNvPr id="28" name="Obrázok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696" y="2030090"/>
          <a:ext cx="577751" cy="64643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11</xdr:row>
      <xdr:rowOff>57151</xdr:rowOff>
    </xdr:from>
    <xdr:to>
      <xdr:col>4</xdr:col>
      <xdr:colOff>778908</xdr:colOff>
      <xdr:row>11</xdr:row>
      <xdr:rowOff>704851</xdr:rowOff>
    </xdr:to>
    <xdr:pic>
      <xdr:nvPicPr>
        <xdr:cNvPr id="36" name="Obrázok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1" y="2781301"/>
          <a:ext cx="578882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12</xdr:row>
      <xdr:rowOff>87990</xdr:rowOff>
    </xdr:from>
    <xdr:to>
      <xdr:col>4</xdr:col>
      <xdr:colOff>819151</xdr:colOff>
      <xdr:row>12</xdr:row>
      <xdr:rowOff>738088</xdr:rowOff>
    </xdr:to>
    <xdr:pic>
      <xdr:nvPicPr>
        <xdr:cNvPr id="37" name="Obrázok 3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3574140"/>
          <a:ext cx="581026" cy="650098"/>
        </a:xfrm>
        <a:prstGeom prst="rect">
          <a:avLst/>
        </a:prstGeom>
      </xdr:spPr>
    </xdr:pic>
    <xdr:clientData/>
  </xdr:twoCellAnchor>
  <xdr:twoCellAnchor editAs="oneCell">
    <xdr:from>
      <xdr:col>7</xdr:col>
      <xdr:colOff>94279</xdr:colOff>
      <xdr:row>11</xdr:row>
      <xdr:rowOff>55680</xdr:rowOff>
    </xdr:from>
    <xdr:to>
      <xdr:col>7</xdr:col>
      <xdr:colOff>743369</xdr:colOff>
      <xdr:row>11</xdr:row>
      <xdr:rowOff>714376</xdr:rowOff>
    </xdr:to>
    <xdr:pic>
      <xdr:nvPicPr>
        <xdr:cNvPr id="39" name="Obrázok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04" y="2779830"/>
          <a:ext cx="649090" cy="65869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10</xdr:row>
      <xdr:rowOff>28093</xdr:rowOff>
    </xdr:from>
    <xdr:to>
      <xdr:col>6</xdr:col>
      <xdr:colOff>733425</xdr:colOff>
      <xdr:row>10</xdr:row>
      <xdr:rowOff>714375</xdr:rowOff>
    </xdr:to>
    <xdr:pic>
      <xdr:nvPicPr>
        <xdr:cNvPr id="41" name="Obrázok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1990243"/>
          <a:ext cx="676274" cy="68628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10</xdr:row>
      <xdr:rowOff>16726</xdr:rowOff>
    </xdr:from>
    <xdr:to>
      <xdr:col>7</xdr:col>
      <xdr:colOff>792004</xdr:colOff>
      <xdr:row>10</xdr:row>
      <xdr:rowOff>742950</xdr:rowOff>
    </xdr:to>
    <xdr:pic>
      <xdr:nvPicPr>
        <xdr:cNvPr id="42" name="Obrázok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699" y="1959826"/>
          <a:ext cx="744380" cy="726224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12</xdr:row>
      <xdr:rowOff>76258</xdr:rowOff>
    </xdr:from>
    <xdr:to>
      <xdr:col>6</xdr:col>
      <xdr:colOff>733425</xdr:colOff>
      <xdr:row>12</xdr:row>
      <xdr:rowOff>733424</xdr:rowOff>
    </xdr:to>
    <xdr:pic>
      <xdr:nvPicPr>
        <xdr:cNvPr id="43" name="Obrázok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6" y="3562408"/>
          <a:ext cx="666749" cy="65716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11</xdr:row>
      <xdr:rowOff>18814</xdr:rowOff>
    </xdr:from>
    <xdr:to>
      <xdr:col>6</xdr:col>
      <xdr:colOff>781050</xdr:colOff>
      <xdr:row>11</xdr:row>
      <xdr:rowOff>714961</xdr:rowOff>
    </xdr:to>
    <xdr:pic>
      <xdr:nvPicPr>
        <xdr:cNvPr id="45" name="Obrázok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1" y="2742964"/>
          <a:ext cx="704849" cy="696147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41</xdr:row>
      <xdr:rowOff>80349</xdr:rowOff>
    </xdr:from>
    <xdr:to>
      <xdr:col>4</xdr:col>
      <xdr:colOff>838200</xdr:colOff>
      <xdr:row>41</xdr:row>
      <xdr:rowOff>697428</xdr:rowOff>
    </xdr:to>
    <xdr:pic>
      <xdr:nvPicPr>
        <xdr:cNvPr id="47" name="Obrázok 4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1" y="21578274"/>
          <a:ext cx="628649" cy="61707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41</xdr:row>
      <xdr:rowOff>123825</xdr:rowOff>
    </xdr:from>
    <xdr:to>
      <xdr:col>5</xdr:col>
      <xdr:colOff>733425</xdr:colOff>
      <xdr:row>41</xdr:row>
      <xdr:rowOff>737833</xdr:rowOff>
    </xdr:to>
    <xdr:pic>
      <xdr:nvPicPr>
        <xdr:cNvPr id="48" name="Obrázok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2278975"/>
          <a:ext cx="619125" cy="61400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41</xdr:row>
      <xdr:rowOff>91167</xdr:rowOff>
    </xdr:from>
    <xdr:to>
      <xdr:col>6</xdr:col>
      <xdr:colOff>721719</xdr:colOff>
      <xdr:row>41</xdr:row>
      <xdr:rowOff>704850</xdr:rowOff>
    </xdr:to>
    <xdr:pic>
      <xdr:nvPicPr>
        <xdr:cNvPr id="49" name="Obrázok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21589092"/>
          <a:ext cx="626468" cy="613683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41</xdr:row>
      <xdr:rowOff>85725</xdr:rowOff>
    </xdr:from>
    <xdr:to>
      <xdr:col>7</xdr:col>
      <xdr:colOff>742950</xdr:colOff>
      <xdr:row>41</xdr:row>
      <xdr:rowOff>725619</xdr:rowOff>
    </xdr:to>
    <xdr:pic>
      <xdr:nvPicPr>
        <xdr:cNvPr id="51" name="Obrázok 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6" y="21583650"/>
          <a:ext cx="657224" cy="639894"/>
        </a:xfrm>
        <a:prstGeom prst="rect">
          <a:avLst/>
        </a:prstGeom>
      </xdr:spPr>
    </xdr:pic>
    <xdr:clientData/>
  </xdr:twoCellAnchor>
  <xdr:twoCellAnchor editAs="oneCell">
    <xdr:from>
      <xdr:col>4</xdr:col>
      <xdr:colOff>102376</xdr:colOff>
      <xdr:row>25</xdr:row>
      <xdr:rowOff>7125</xdr:rowOff>
    </xdr:from>
    <xdr:to>
      <xdr:col>4</xdr:col>
      <xdr:colOff>809625</xdr:colOff>
      <xdr:row>25</xdr:row>
      <xdr:rowOff>711622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5051" y="12618225"/>
          <a:ext cx="707249" cy="704497"/>
        </a:xfrm>
        <a:prstGeom prst="rect">
          <a:avLst/>
        </a:prstGeom>
      </xdr:spPr>
    </xdr:pic>
    <xdr:clientData/>
  </xdr:twoCellAnchor>
  <xdr:twoCellAnchor editAs="oneCell">
    <xdr:from>
      <xdr:col>4</xdr:col>
      <xdr:colOff>107101</xdr:colOff>
      <xdr:row>23</xdr:row>
      <xdr:rowOff>40426</xdr:rowOff>
    </xdr:from>
    <xdr:to>
      <xdr:col>4</xdr:col>
      <xdr:colOff>819150</xdr:colOff>
      <xdr:row>23</xdr:row>
      <xdr:rowOff>755268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01" y="9603526"/>
          <a:ext cx="712049" cy="71484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25</xdr:row>
      <xdr:rowOff>733425</xdr:rowOff>
    </xdr:from>
    <xdr:to>
      <xdr:col>4</xdr:col>
      <xdr:colOff>921537</xdr:colOff>
      <xdr:row>27</xdr:row>
      <xdr:rowOff>47524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1" y="13344525"/>
          <a:ext cx="854861" cy="83809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23</xdr:row>
      <xdr:rowOff>733425</xdr:rowOff>
    </xdr:from>
    <xdr:to>
      <xdr:col>4</xdr:col>
      <xdr:colOff>911235</xdr:colOff>
      <xdr:row>25</xdr:row>
      <xdr:rowOff>37425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1820525"/>
          <a:ext cx="84456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33</xdr:row>
      <xdr:rowOff>11811</xdr:rowOff>
    </xdr:from>
    <xdr:to>
      <xdr:col>4</xdr:col>
      <xdr:colOff>838200</xdr:colOff>
      <xdr:row>33</xdr:row>
      <xdr:rowOff>757464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4" y="16690086"/>
          <a:ext cx="742951" cy="74565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36</xdr:row>
      <xdr:rowOff>38100</xdr:rowOff>
    </xdr:from>
    <xdr:to>
      <xdr:col>4</xdr:col>
      <xdr:colOff>819810</xdr:colOff>
      <xdr:row>36</xdr:row>
      <xdr:rowOff>742950</xdr:rowOff>
    </xdr:to>
    <xdr:pic>
      <xdr:nvPicPr>
        <xdr:cNvPr id="53" name="Obrázok 5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6" y="18926175"/>
          <a:ext cx="695984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27</xdr:row>
      <xdr:rowOff>47626</xdr:rowOff>
    </xdr:from>
    <xdr:to>
      <xdr:col>4</xdr:col>
      <xdr:colOff>876300</xdr:colOff>
      <xdr:row>27</xdr:row>
      <xdr:rowOff>826342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14963776"/>
          <a:ext cx="790575" cy="778716"/>
        </a:xfrm>
        <a:prstGeom prst="rect">
          <a:avLst/>
        </a:prstGeom>
      </xdr:spPr>
    </xdr:pic>
    <xdr:clientData/>
  </xdr:twoCellAnchor>
  <xdr:twoCellAnchor editAs="oneCell">
    <xdr:from>
      <xdr:col>4</xdr:col>
      <xdr:colOff>80925</xdr:colOff>
      <xdr:row>38</xdr:row>
      <xdr:rowOff>42824</xdr:rowOff>
    </xdr:from>
    <xdr:to>
      <xdr:col>4</xdr:col>
      <xdr:colOff>933450</xdr:colOff>
      <xdr:row>38</xdr:row>
      <xdr:rowOff>880430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3600" y="20635874"/>
          <a:ext cx="852525" cy="837606"/>
        </a:xfrm>
        <a:prstGeom prst="rect">
          <a:avLst/>
        </a:prstGeom>
      </xdr:spPr>
    </xdr:pic>
    <xdr:clientData/>
  </xdr:twoCellAnchor>
  <xdr:twoCellAnchor editAs="oneCell">
    <xdr:from>
      <xdr:col>4</xdr:col>
      <xdr:colOff>88050</xdr:colOff>
      <xdr:row>37</xdr:row>
      <xdr:rowOff>40426</xdr:rowOff>
    </xdr:from>
    <xdr:to>
      <xdr:col>4</xdr:col>
      <xdr:colOff>904875</xdr:colOff>
      <xdr:row>37</xdr:row>
      <xdr:rowOff>849082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725" y="19766701"/>
          <a:ext cx="816825" cy="80865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17</xdr:row>
      <xdr:rowOff>38972</xdr:rowOff>
    </xdr:from>
    <xdr:to>
      <xdr:col>4</xdr:col>
      <xdr:colOff>866775</xdr:colOff>
      <xdr:row>17</xdr:row>
      <xdr:rowOff>742294</xdr:rowOff>
    </xdr:to>
    <xdr:pic>
      <xdr:nvPicPr>
        <xdr:cNvPr id="31" name="Obrázok 3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7335122"/>
          <a:ext cx="695325" cy="703322"/>
        </a:xfrm>
        <a:prstGeom prst="rect">
          <a:avLst/>
        </a:prstGeom>
      </xdr:spPr>
    </xdr:pic>
    <xdr:clientData/>
  </xdr:twoCellAnchor>
  <xdr:twoCellAnchor editAs="oneCell">
    <xdr:from>
      <xdr:col>4</xdr:col>
      <xdr:colOff>125302</xdr:colOff>
      <xdr:row>19</xdr:row>
      <xdr:rowOff>19050</xdr:rowOff>
    </xdr:from>
    <xdr:to>
      <xdr:col>4</xdr:col>
      <xdr:colOff>833101</xdr:colOff>
      <xdr:row>19</xdr:row>
      <xdr:rowOff>723900</xdr:rowOff>
    </xdr:to>
    <xdr:pic>
      <xdr:nvPicPr>
        <xdr:cNvPr id="54" name="Obrázok 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7977" y="8839200"/>
          <a:ext cx="707799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35681</xdr:colOff>
      <xdr:row>47</xdr:row>
      <xdr:rowOff>13158</xdr:rowOff>
    </xdr:from>
    <xdr:to>
      <xdr:col>7</xdr:col>
      <xdr:colOff>0</xdr:colOff>
      <xdr:row>47</xdr:row>
      <xdr:rowOff>685800</xdr:rowOff>
    </xdr:to>
    <xdr:pic>
      <xdr:nvPicPr>
        <xdr:cNvPr id="55" name="Obrázok 5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7181" y="28045233"/>
          <a:ext cx="812044" cy="672642"/>
        </a:xfrm>
        <a:prstGeom prst="rect">
          <a:avLst/>
        </a:prstGeom>
      </xdr:spPr>
    </xdr:pic>
    <xdr:clientData/>
  </xdr:twoCellAnchor>
  <xdr:twoCellAnchor editAs="oneCell">
    <xdr:from>
      <xdr:col>5</xdr:col>
      <xdr:colOff>140923</xdr:colOff>
      <xdr:row>47</xdr:row>
      <xdr:rowOff>9525</xdr:rowOff>
    </xdr:from>
    <xdr:to>
      <xdr:col>5</xdr:col>
      <xdr:colOff>970607</xdr:colOff>
      <xdr:row>47</xdr:row>
      <xdr:rowOff>733425</xdr:rowOff>
    </xdr:to>
    <xdr:pic>
      <xdr:nvPicPr>
        <xdr:cNvPr id="56" name="Obrázok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4198" y="28041600"/>
          <a:ext cx="829684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47</xdr:row>
      <xdr:rowOff>15939</xdr:rowOff>
    </xdr:from>
    <xdr:to>
      <xdr:col>4</xdr:col>
      <xdr:colOff>838096</xdr:colOff>
      <xdr:row>47</xdr:row>
      <xdr:rowOff>724119</xdr:rowOff>
    </xdr:to>
    <xdr:pic>
      <xdr:nvPicPr>
        <xdr:cNvPr id="57" name="Obrázok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28048014"/>
          <a:ext cx="742846" cy="70818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9525</xdr:rowOff>
    </xdr:from>
    <xdr:to>
      <xdr:col>4</xdr:col>
      <xdr:colOff>911625</xdr:colOff>
      <xdr:row>15</xdr:row>
      <xdr:rowOff>757878</xdr:rowOff>
    </xdr:to>
    <xdr:pic>
      <xdr:nvPicPr>
        <xdr:cNvPr id="58" name="Obrázok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5781675"/>
          <a:ext cx="806850" cy="748353"/>
        </a:xfrm>
        <a:prstGeom prst="rect">
          <a:avLst/>
        </a:prstGeom>
      </xdr:spPr>
    </xdr:pic>
    <xdr:clientData/>
  </xdr:twoCellAnchor>
  <xdr:twoCellAnchor editAs="oneCell">
    <xdr:from>
      <xdr:col>4</xdr:col>
      <xdr:colOff>156322</xdr:colOff>
      <xdr:row>16</xdr:row>
      <xdr:rowOff>21649</xdr:rowOff>
    </xdr:from>
    <xdr:to>
      <xdr:col>4</xdr:col>
      <xdr:colOff>895350</xdr:colOff>
      <xdr:row>16</xdr:row>
      <xdr:rowOff>760677</xdr:rowOff>
    </xdr:to>
    <xdr:pic>
      <xdr:nvPicPr>
        <xdr:cNvPr id="59" name="Obrázok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997" y="6555799"/>
          <a:ext cx="739028" cy="73902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66674</xdr:colOff>
      <xdr:row>40</xdr:row>
      <xdr:rowOff>9526</xdr:rowOff>
    </xdr:from>
    <xdr:to>
      <xdr:col>8</xdr:col>
      <xdr:colOff>847369</xdr:colOff>
      <xdr:row>40</xdr:row>
      <xdr:rowOff>748262</xdr:rowOff>
    </xdr:to>
    <xdr:pic>
      <xdr:nvPicPr>
        <xdr:cNvPr id="60" name="Obrázok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4" y="23250526"/>
          <a:ext cx="780695" cy="738736"/>
        </a:xfrm>
        <a:prstGeom prst="rect">
          <a:avLst/>
        </a:prstGeom>
      </xdr:spPr>
    </xdr:pic>
    <xdr:clientData/>
  </xdr:twoCellAnchor>
  <xdr:twoCellAnchor editAs="oneCell">
    <xdr:from>
      <xdr:col>4</xdr:col>
      <xdr:colOff>161047</xdr:colOff>
      <xdr:row>18</xdr:row>
      <xdr:rowOff>28575</xdr:rowOff>
    </xdr:from>
    <xdr:to>
      <xdr:col>4</xdr:col>
      <xdr:colOff>846239</xdr:colOff>
      <xdr:row>18</xdr:row>
      <xdr:rowOff>721855</xdr:rowOff>
    </xdr:to>
    <xdr:pic>
      <xdr:nvPicPr>
        <xdr:cNvPr id="61" name="Obrázok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722" y="8086725"/>
          <a:ext cx="685192" cy="693280"/>
        </a:xfrm>
        <a:prstGeom prst="rect">
          <a:avLst/>
        </a:prstGeom>
      </xdr:spPr>
    </xdr:pic>
    <xdr:clientData/>
  </xdr:twoCellAnchor>
  <xdr:twoCellAnchor editAs="oneCell">
    <xdr:from>
      <xdr:col>5</xdr:col>
      <xdr:colOff>128123</xdr:colOff>
      <xdr:row>18</xdr:row>
      <xdr:rowOff>23739</xdr:rowOff>
    </xdr:from>
    <xdr:to>
      <xdr:col>5</xdr:col>
      <xdr:colOff>857251</xdr:colOff>
      <xdr:row>18</xdr:row>
      <xdr:rowOff>733424</xdr:rowOff>
    </xdr:to>
    <xdr:pic>
      <xdr:nvPicPr>
        <xdr:cNvPr id="62" name="Obrázok 6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98" y="8081889"/>
          <a:ext cx="729128" cy="70968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22</xdr:row>
      <xdr:rowOff>15168</xdr:rowOff>
    </xdr:from>
    <xdr:to>
      <xdr:col>4</xdr:col>
      <xdr:colOff>876300</xdr:colOff>
      <xdr:row>22</xdr:row>
      <xdr:rowOff>751721</xdr:rowOff>
    </xdr:to>
    <xdr:pic>
      <xdr:nvPicPr>
        <xdr:cNvPr id="63" name="Obrázok 6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11883318"/>
          <a:ext cx="790575" cy="73655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9525</xdr:rowOff>
    </xdr:from>
    <xdr:to>
      <xdr:col>5</xdr:col>
      <xdr:colOff>954068</xdr:colOff>
      <xdr:row>14</xdr:row>
      <xdr:rowOff>754139</xdr:rowOff>
    </xdr:to>
    <xdr:pic>
      <xdr:nvPicPr>
        <xdr:cNvPr id="64" name="Obrázok 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5019675"/>
          <a:ext cx="792143" cy="744614"/>
        </a:xfrm>
        <a:prstGeom prst="rect">
          <a:avLst/>
        </a:prstGeom>
      </xdr:spPr>
    </xdr:pic>
    <xdr:clientData/>
  </xdr:twoCellAnchor>
  <xdr:twoCellAnchor editAs="oneCell">
    <xdr:from>
      <xdr:col>4</xdr:col>
      <xdr:colOff>155876</xdr:colOff>
      <xdr:row>14</xdr:row>
      <xdr:rowOff>16597</xdr:rowOff>
    </xdr:from>
    <xdr:to>
      <xdr:col>4</xdr:col>
      <xdr:colOff>896693</xdr:colOff>
      <xdr:row>14</xdr:row>
      <xdr:rowOff>752475</xdr:rowOff>
    </xdr:to>
    <xdr:pic>
      <xdr:nvPicPr>
        <xdr:cNvPr id="65" name="Obrázok 6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551" y="5026747"/>
          <a:ext cx="740817" cy="73587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13</xdr:row>
      <xdr:rowOff>9524</xdr:rowOff>
    </xdr:from>
    <xdr:to>
      <xdr:col>4</xdr:col>
      <xdr:colOff>877463</xdr:colOff>
      <xdr:row>13</xdr:row>
      <xdr:rowOff>756065</xdr:rowOff>
    </xdr:to>
    <xdr:pic>
      <xdr:nvPicPr>
        <xdr:cNvPr id="78" name="Obrázok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6" y="4257674"/>
          <a:ext cx="782212" cy="74654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29</xdr:row>
      <xdr:rowOff>36385</xdr:rowOff>
    </xdr:from>
    <xdr:to>
      <xdr:col>4</xdr:col>
      <xdr:colOff>901144</xdr:colOff>
      <xdr:row>29</xdr:row>
      <xdr:rowOff>808863</xdr:rowOff>
    </xdr:to>
    <xdr:pic>
      <xdr:nvPicPr>
        <xdr:cNvPr id="80" name="Obrázok 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6552735"/>
          <a:ext cx="796369" cy="77247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</xdr:row>
      <xdr:rowOff>26511</xdr:rowOff>
    </xdr:from>
    <xdr:to>
      <xdr:col>4</xdr:col>
      <xdr:colOff>873711</xdr:colOff>
      <xdr:row>21</xdr:row>
      <xdr:rowOff>753014</xdr:rowOff>
    </xdr:to>
    <xdr:pic>
      <xdr:nvPicPr>
        <xdr:cNvPr id="81" name="Obrázok 8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6" y="10370661"/>
          <a:ext cx="759410" cy="726503"/>
        </a:xfrm>
        <a:prstGeom prst="rect">
          <a:avLst/>
        </a:prstGeom>
      </xdr:spPr>
    </xdr:pic>
    <xdr:clientData/>
  </xdr:twoCellAnchor>
  <xdr:twoCellAnchor editAs="oneCell">
    <xdr:from>
      <xdr:col>5</xdr:col>
      <xdr:colOff>145233</xdr:colOff>
      <xdr:row>25</xdr:row>
      <xdr:rowOff>16286</xdr:rowOff>
    </xdr:from>
    <xdr:to>
      <xdr:col>5</xdr:col>
      <xdr:colOff>885825</xdr:colOff>
      <xdr:row>25</xdr:row>
      <xdr:rowOff>733425</xdr:rowOff>
    </xdr:to>
    <xdr:pic>
      <xdr:nvPicPr>
        <xdr:cNvPr id="82" name="Obrázok 8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8508" y="13408436"/>
          <a:ext cx="740592" cy="717139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13</xdr:row>
      <xdr:rowOff>25511</xdr:rowOff>
    </xdr:from>
    <xdr:to>
      <xdr:col>5</xdr:col>
      <xdr:colOff>914400</xdr:colOff>
      <xdr:row>13</xdr:row>
      <xdr:rowOff>723900</xdr:rowOff>
    </xdr:to>
    <xdr:pic>
      <xdr:nvPicPr>
        <xdr:cNvPr id="83" name="Obrázok 8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4273661"/>
          <a:ext cx="781050" cy="69838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43</xdr:row>
      <xdr:rowOff>0</xdr:rowOff>
    </xdr:from>
    <xdr:to>
      <xdr:col>4</xdr:col>
      <xdr:colOff>894976</xdr:colOff>
      <xdr:row>44</xdr:row>
      <xdr:rowOff>6408</xdr:rowOff>
    </xdr:to>
    <xdr:pic>
      <xdr:nvPicPr>
        <xdr:cNvPr id="85" name="Obrázok 8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25898475"/>
          <a:ext cx="809251" cy="76840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44</xdr:row>
      <xdr:rowOff>19049</xdr:rowOff>
    </xdr:from>
    <xdr:to>
      <xdr:col>4</xdr:col>
      <xdr:colOff>842579</xdr:colOff>
      <xdr:row>44</xdr:row>
      <xdr:rowOff>752475</xdr:rowOff>
    </xdr:to>
    <xdr:pic>
      <xdr:nvPicPr>
        <xdr:cNvPr id="86" name="Obrázok 8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26679524"/>
          <a:ext cx="747329" cy="733426"/>
        </a:xfrm>
        <a:prstGeom prst="rect">
          <a:avLst/>
        </a:prstGeom>
      </xdr:spPr>
    </xdr:pic>
    <xdr:clientData/>
  </xdr:twoCellAnchor>
  <xdr:twoCellAnchor editAs="oneCell">
    <xdr:from>
      <xdr:col>4</xdr:col>
      <xdr:colOff>112453</xdr:colOff>
      <xdr:row>28</xdr:row>
      <xdr:rowOff>38100</xdr:rowOff>
    </xdr:from>
    <xdr:to>
      <xdr:col>4</xdr:col>
      <xdr:colOff>909312</xdr:colOff>
      <xdr:row>29</xdr:row>
      <xdr:rowOff>0</xdr:rowOff>
    </xdr:to>
    <xdr:pic>
      <xdr:nvPicPr>
        <xdr:cNvPr id="90" name="Obrázok 8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128" y="15792450"/>
          <a:ext cx="796859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169333</xdr:rowOff>
    </xdr:from>
    <xdr:to>
      <xdr:col>1</xdr:col>
      <xdr:colOff>485775</xdr:colOff>
      <xdr:row>5</xdr:row>
      <xdr:rowOff>146090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9333"/>
          <a:ext cx="2204508" cy="87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21</xdr:row>
      <xdr:rowOff>97778</xdr:rowOff>
    </xdr:from>
    <xdr:to>
      <xdr:col>5</xdr:col>
      <xdr:colOff>735758</xdr:colOff>
      <xdr:row>21</xdr:row>
      <xdr:rowOff>677334</xdr:rowOff>
    </xdr:to>
    <xdr:pic>
      <xdr:nvPicPr>
        <xdr:cNvPr id="3" name="Obrázok 2" descr="Miniset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6058742" y="9823861"/>
          <a:ext cx="1582425" cy="57955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18</xdr:row>
      <xdr:rowOff>28576</xdr:rowOff>
    </xdr:from>
    <xdr:to>
      <xdr:col>4</xdr:col>
      <xdr:colOff>781051</xdr:colOff>
      <xdr:row>18</xdr:row>
      <xdr:rowOff>733748</xdr:rowOff>
    </xdr:to>
    <xdr:pic>
      <xdr:nvPicPr>
        <xdr:cNvPr id="6" name="Obrázok 5" descr="rettro kopie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1" y="7029451"/>
          <a:ext cx="742950" cy="70517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12</xdr:row>
      <xdr:rowOff>5902</xdr:rowOff>
    </xdr:from>
    <xdr:to>
      <xdr:col>4</xdr:col>
      <xdr:colOff>800100</xdr:colOff>
      <xdr:row>12</xdr:row>
      <xdr:rowOff>715188</xdr:rowOff>
    </xdr:to>
    <xdr:pic>
      <xdr:nvPicPr>
        <xdr:cNvPr id="8" name="Obrázok 7" descr="rettro kopi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5050" y="1891852"/>
          <a:ext cx="742950" cy="70928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19</xdr:row>
      <xdr:rowOff>28575</xdr:rowOff>
    </xdr:from>
    <xdr:to>
      <xdr:col>4</xdr:col>
      <xdr:colOff>768351</xdr:colOff>
      <xdr:row>19</xdr:row>
      <xdr:rowOff>752475</xdr:rowOff>
    </xdr:to>
    <xdr:pic>
      <xdr:nvPicPr>
        <xdr:cNvPr id="9" name="Obrázok 8" descr="DSC_6092 small basket kopie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15051" y="7791450"/>
          <a:ext cx="71120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20</xdr:row>
      <xdr:rowOff>38100</xdr:rowOff>
    </xdr:from>
    <xdr:to>
      <xdr:col>4</xdr:col>
      <xdr:colOff>769115</xdr:colOff>
      <xdr:row>20</xdr:row>
      <xdr:rowOff>714375</xdr:rowOff>
    </xdr:to>
    <xdr:pic>
      <xdr:nvPicPr>
        <xdr:cNvPr id="10" name="Obrázok 9" descr="DSC_6093 small volley kopi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24575" y="8562975"/>
          <a:ext cx="702440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76199</xdr:rowOff>
    </xdr:from>
    <xdr:to>
      <xdr:col>5</xdr:col>
      <xdr:colOff>91060</xdr:colOff>
      <xdr:row>16</xdr:row>
      <xdr:rowOff>704850</xdr:rowOff>
    </xdr:to>
    <xdr:pic>
      <xdr:nvPicPr>
        <xdr:cNvPr id="12" name="Obrázok 11" descr="WP4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49" y="4429124"/>
          <a:ext cx="938785" cy="6286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47626</xdr:rowOff>
    </xdr:from>
    <xdr:to>
      <xdr:col>5</xdr:col>
      <xdr:colOff>114300</xdr:colOff>
      <xdr:row>15</xdr:row>
      <xdr:rowOff>691018</xdr:rowOff>
    </xdr:to>
    <xdr:pic>
      <xdr:nvPicPr>
        <xdr:cNvPr id="13" name="Obrázok 12" descr="_DSC1237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72175" y="3638551"/>
          <a:ext cx="962025" cy="64339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47625</xdr:rowOff>
    </xdr:from>
    <xdr:to>
      <xdr:col>5</xdr:col>
      <xdr:colOff>95250</xdr:colOff>
      <xdr:row>14</xdr:row>
      <xdr:rowOff>679008</xdr:rowOff>
    </xdr:to>
    <xdr:pic>
      <xdr:nvPicPr>
        <xdr:cNvPr id="14" name="Obrázok 13" descr="_DSC1241.g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00750" y="2876550"/>
          <a:ext cx="942975" cy="631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127000</xdr:rowOff>
    </xdr:from>
    <xdr:to>
      <xdr:col>2</xdr:col>
      <xdr:colOff>109739</xdr:colOff>
      <xdr:row>5</xdr:row>
      <xdr:rowOff>41315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7000"/>
          <a:ext cx="2335414" cy="866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14</xdr:row>
      <xdr:rowOff>9525</xdr:rowOff>
    </xdr:from>
    <xdr:to>
      <xdr:col>4</xdr:col>
      <xdr:colOff>771525</xdr:colOff>
      <xdr:row>14</xdr:row>
      <xdr:rowOff>704850</xdr:rowOff>
    </xdr:to>
    <xdr:pic>
      <xdr:nvPicPr>
        <xdr:cNvPr id="5" name="Picture 122" descr="Super Soft VC žlto-modrá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5981700"/>
          <a:ext cx="7334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13</xdr:row>
      <xdr:rowOff>38100</xdr:rowOff>
    </xdr:from>
    <xdr:to>
      <xdr:col>4</xdr:col>
      <xdr:colOff>781050</xdr:colOff>
      <xdr:row>13</xdr:row>
      <xdr:rowOff>742950</xdr:rowOff>
    </xdr:to>
    <xdr:pic>
      <xdr:nvPicPr>
        <xdr:cNvPr id="7" name="Picture 120" descr="VS 50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86475" y="5248275"/>
          <a:ext cx="752475" cy="7048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47626</xdr:colOff>
      <xdr:row>14</xdr:row>
      <xdr:rowOff>38100</xdr:rowOff>
    </xdr:from>
    <xdr:to>
      <xdr:col>5</xdr:col>
      <xdr:colOff>704850</xdr:colOff>
      <xdr:row>14</xdr:row>
      <xdr:rowOff>685800</xdr:rowOff>
    </xdr:to>
    <xdr:pic>
      <xdr:nvPicPr>
        <xdr:cNvPr id="9" name="Picture 123" descr="Super Soft VC červeno-modrá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53251" y="6010275"/>
          <a:ext cx="657224" cy="647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68792</xdr:colOff>
      <xdr:row>23</xdr:row>
      <xdr:rowOff>55034</xdr:rowOff>
    </xdr:from>
    <xdr:to>
      <xdr:col>4</xdr:col>
      <xdr:colOff>773467</xdr:colOff>
      <xdr:row>23</xdr:row>
      <xdr:rowOff>740834</xdr:rowOff>
    </xdr:to>
    <xdr:pic>
      <xdr:nvPicPr>
        <xdr:cNvPr id="13" name="Obrázok 30" descr="pvc 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33042" y="13072534"/>
          <a:ext cx="7046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24</xdr:row>
      <xdr:rowOff>0</xdr:rowOff>
    </xdr:from>
    <xdr:to>
      <xdr:col>4</xdr:col>
      <xdr:colOff>740909</xdr:colOff>
      <xdr:row>24</xdr:row>
      <xdr:rowOff>709083</xdr:rowOff>
    </xdr:to>
    <xdr:pic>
      <xdr:nvPicPr>
        <xdr:cNvPr id="14" name="Obrázok 31" descr="PVC 7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02351" y="11493500"/>
          <a:ext cx="702808" cy="709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52917</xdr:colOff>
      <xdr:row>24</xdr:row>
      <xdr:rowOff>10584</xdr:rowOff>
    </xdr:from>
    <xdr:to>
      <xdr:col>6</xdr:col>
      <xdr:colOff>11113</xdr:colOff>
      <xdr:row>24</xdr:row>
      <xdr:rowOff>753534</xdr:rowOff>
    </xdr:to>
    <xdr:pic>
      <xdr:nvPicPr>
        <xdr:cNvPr id="16" name="Obrázok 15" descr="DSC_8095 basket colour kopie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63834" y="13028084"/>
          <a:ext cx="8048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</xdr:row>
      <xdr:rowOff>1</xdr:rowOff>
    </xdr:from>
    <xdr:to>
      <xdr:col>7</xdr:col>
      <xdr:colOff>796324</xdr:colOff>
      <xdr:row>25</xdr:row>
      <xdr:rowOff>1</xdr:rowOff>
    </xdr:to>
    <xdr:pic>
      <xdr:nvPicPr>
        <xdr:cNvPr id="17" name="Obrázok 16" descr="DSCF0024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01075" y="12258676"/>
          <a:ext cx="7963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23</xdr:row>
      <xdr:rowOff>742951</xdr:rowOff>
    </xdr:from>
    <xdr:to>
      <xdr:col>8</xdr:col>
      <xdr:colOff>781050</xdr:colOff>
      <xdr:row>24</xdr:row>
      <xdr:rowOff>740027</xdr:rowOff>
    </xdr:to>
    <xdr:pic>
      <xdr:nvPicPr>
        <xdr:cNvPr id="18" name="Obrázok 17" descr="DSCF002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77375" y="12239626"/>
          <a:ext cx="752475" cy="759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24</xdr:row>
      <xdr:rowOff>9525</xdr:rowOff>
    </xdr:from>
    <xdr:to>
      <xdr:col>9</xdr:col>
      <xdr:colOff>818868</xdr:colOff>
      <xdr:row>24</xdr:row>
      <xdr:rowOff>752475</xdr:rowOff>
    </xdr:to>
    <xdr:pic>
      <xdr:nvPicPr>
        <xdr:cNvPr id="19" name="Obrázok 18" descr="Basket. č. 7 trikolor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25" y="12268200"/>
          <a:ext cx="780768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27517</xdr:colOff>
      <xdr:row>24</xdr:row>
      <xdr:rowOff>14898</xdr:rowOff>
    </xdr:from>
    <xdr:to>
      <xdr:col>6</xdr:col>
      <xdr:colOff>783167</xdr:colOff>
      <xdr:row>24</xdr:row>
      <xdr:rowOff>755199</xdr:rowOff>
    </xdr:to>
    <xdr:pic>
      <xdr:nvPicPr>
        <xdr:cNvPr id="20" name="Obrázok 19" descr="Basketbal č.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85100" y="13032398"/>
          <a:ext cx="755650" cy="74030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32</xdr:row>
      <xdr:rowOff>19050</xdr:rowOff>
    </xdr:from>
    <xdr:to>
      <xdr:col>4</xdr:col>
      <xdr:colOff>771525</xdr:colOff>
      <xdr:row>32</xdr:row>
      <xdr:rowOff>736431</xdr:rowOff>
    </xdr:to>
    <xdr:pic>
      <xdr:nvPicPr>
        <xdr:cNvPr id="26" name="Obrázok 25" descr="b6 heavy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6000" y="19135725"/>
          <a:ext cx="733425" cy="71738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33</xdr:row>
      <xdr:rowOff>28574</xdr:rowOff>
    </xdr:from>
    <xdr:to>
      <xdr:col>4</xdr:col>
      <xdr:colOff>791280</xdr:colOff>
      <xdr:row>33</xdr:row>
      <xdr:rowOff>752475</xdr:rowOff>
    </xdr:to>
    <xdr:pic>
      <xdr:nvPicPr>
        <xdr:cNvPr id="27" name="Obrázok 26" descr="b7 heav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05525" y="19907249"/>
          <a:ext cx="743655" cy="723901"/>
        </a:xfrm>
        <a:prstGeom prst="rect">
          <a:avLst/>
        </a:prstGeom>
      </xdr:spPr>
    </xdr:pic>
    <xdr:clientData/>
  </xdr:twoCellAnchor>
  <xdr:twoCellAnchor editAs="oneCell">
    <xdr:from>
      <xdr:col>4</xdr:col>
      <xdr:colOff>42332</xdr:colOff>
      <xdr:row>12</xdr:row>
      <xdr:rowOff>90460</xdr:rowOff>
    </xdr:from>
    <xdr:to>
      <xdr:col>4</xdr:col>
      <xdr:colOff>783165</xdr:colOff>
      <xdr:row>12</xdr:row>
      <xdr:rowOff>828218</xdr:rowOff>
    </xdr:to>
    <xdr:pic>
      <xdr:nvPicPr>
        <xdr:cNvPr id="32" name="Obrázok 31" descr="extreme soft orange small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06582" y="3011460"/>
          <a:ext cx="740833" cy="737758"/>
        </a:xfrm>
        <a:prstGeom prst="rect">
          <a:avLst/>
        </a:prstGeom>
      </xdr:spPr>
    </xdr:pic>
    <xdr:clientData/>
  </xdr:twoCellAnchor>
  <xdr:twoCellAnchor editAs="oneCell">
    <xdr:from>
      <xdr:col>5</xdr:col>
      <xdr:colOff>74082</xdr:colOff>
      <xdr:row>12</xdr:row>
      <xdr:rowOff>34171</xdr:rowOff>
    </xdr:from>
    <xdr:to>
      <xdr:col>5</xdr:col>
      <xdr:colOff>814916</xdr:colOff>
      <xdr:row>12</xdr:row>
      <xdr:rowOff>765856</xdr:rowOff>
    </xdr:to>
    <xdr:pic>
      <xdr:nvPicPr>
        <xdr:cNvPr id="34" name="Obrázok 33" descr="extreme soft red smal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984999" y="2955171"/>
          <a:ext cx="740834" cy="731685"/>
        </a:xfrm>
        <a:prstGeom prst="rect">
          <a:avLst/>
        </a:prstGeom>
      </xdr:spPr>
    </xdr:pic>
    <xdr:clientData/>
  </xdr:twoCellAnchor>
  <xdr:twoCellAnchor editAs="oneCell">
    <xdr:from>
      <xdr:col>4</xdr:col>
      <xdr:colOff>42336</xdr:colOff>
      <xdr:row>16</xdr:row>
      <xdr:rowOff>9734</xdr:rowOff>
    </xdr:from>
    <xdr:to>
      <xdr:col>4</xdr:col>
      <xdr:colOff>783167</xdr:colOff>
      <xdr:row>16</xdr:row>
      <xdr:rowOff>740834</xdr:rowOff>
    </xdr:to>
    <xdr:pic>
      <xdr:nvPicPr>
        <xdr:cNvPr id="36" name="Obrázok 35" descr="beach super smal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06586" y="7502734"/>
          <a:ext cx="740831" cy="731100"/>
        </a:xfrm>
        <a:prstGeom prst="rect">
          <a:avLst/>
        </a:prstGeom>
      </xdr:spPr>
    </xdr:pic>
    <xdr:clientData/>
  </xdr:twoCellAnchor>
  <xdr:twoCellAnchor editAs="oneCell">
    <xdr:from>
      <xdr:col>4</xdr:col>
      <xdr:colOff>42334</xdr:colOff>
      <xdr:row>15</xdr:row>
      <xdr:rowOff>16735</xdr:rowOff>
    </xdr:from>
    <xdr:to>
      <xdr:col>4</xdr:col>
      <xdr:colOff>783672</xdr:colOff>
      <xdr:row>15</xdr:row>
      <xdr:rowOff>740832</xdr:rowOff>
    </xdr:to>
    <xdr:pic>
      <xdr:nvPicPr>
        <xdr:cNvPr id="37" name="Obrázok 36" descr="micro fiber front 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06584" y="6747735"/>
          <a:ext cx="741338" cy="724097"/>
        </a:xfrm>
        <a:prstGeom prst="rect">
          <a:avLst/>
        </a:prstGeom>
      </xdr:spPr>
    </xdr:pic>
    <xdr:clientData/>
  </xdr:twoCellAnchor>
  <xdr:twoCellAnchor editAs="oneCell">
    <xdr:from>
      <xdr:col>5</xdr:col>
      <xdr:colOff>42334</xdr:colOff>
      <xdr:row>10</xdr:row>
      <xdr:rowOff>151486</xdr:rowOff>
    </xdr:from>
    <xdr:to>
      <xdr:col>6</xdr:col>
      <xdr:colOff>68732</xdr:colOff>
      <xdr:row>12</xdr:row>
      <xdr:rowOff>54931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1" y="2119986"/>
          <a:ext cx="873064" cy="855945"/>
        </a:xfrm>
        <a:prstGeom prst="rect">
          <a:avLst/>
        </a:prstGeom>
      </xdr:spPr>
    </xdr:pic>
    <xdr:clientData/>
  </xdr:twoCellAnchor>
  <xdr:twoCellAnchor editAs="oneCell">
    <xdr:from>
      <xdr:col>4</xdr:col>
      <xdr:colOff>54751</xdr:colOff>
      <xdr:row>10</xdr:row>
      <xdr:rowOff>137583</xdr:rowOff>
    </xdr:from>
    <xdr:to>
      <xdr:col>5</xdr:col>
      <xdr:colOff>64814</xdr:colOff>
      <xdr:row>12</xdr:row>
      <xdr:rowOff>25014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9001" y="2106083"/>
          <a:ext cx="856730" cy="839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127000</xdr:rowOff>
    </xdr:from>
    <xdr:to>
      <xdr:col>5</xdr:col>
      <xdr:colOff>42333</xdr:colOff>
      <xdr:row>22</xdr:row>
      <xdr:rowOff>46069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50" y="7736417"/>
          <a:ext cx="889000" cy="871569"/>
        </a:xfrm>
        <a:prstGeom prst="rect">
          <a:avLst/>
        </a:prstGeom>
      </xdr:spPr>
    </xdr:pic>
    <xdr:clientData/>
  </xdr:twoCellAnchor>
  <xdr:twoCellAnchor editAs="oneCell">
    <xdr:from>
      <xdr:col>6</xdr:col>
      <xdr:colOff>20743</xdr:colOff>
      <xdr:row>20</xdr:row>
      <xdr:rowOff>719667</xdr:rowOff>
    </xdr:from>
    <xdr:to>
      <xdr:col>7</xdr:col>
      <xdr:colOff>59537</xdr:colOff>
      <xdr:row>23</xdr:row>
      <xdr:rowOff>63766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326" y="8519584"/>
          <a:ext cx="885461" cy="868099"/>
        </a:xfrm>
        <a:prstGeom prst="rect">
          <a:avLst/>
        </a:prstGeom>
      </xdr:spPr>
    </xdr:pic>
    <xdr:clientData/>
  </xdr:twoCellAnchor>
  <xdr:twoCellAnchor editAs="oneCell">
    <xdr:from>
      <xdr:col>4</xdr:col>
      <xdr:colOff>11181</xdr:colOff>
      <xdr:row>20</xdr:row>
      <xdr:rowOff>698500</xdr:rowOff>
    </xdr:from>
    <xdr:to>
      <xdr:col>5</xdr:col>
      <xdr:colOff>52915</xdr:colOff>
      <xdr:row>23</xdr:row>
      <xdr:rowOff>45482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5431" y="8498417"/>
          <a:ext cx="888401" cy="870982"/>
        </a:xfrm>
        <a:prstGeom prst="rect">
          <a:avLst/>
        </a:prstGeom>
      </xdr:spPr>
    </xdr:pic>
    <xdr:clientData/>
  </xdr:twoCellAnchor>
  <xdr:twoCellAnchor editAs="oneCell">
    <xdr:from>
      <xdr:col>4</xdr:col>
      <xdr:colOff>836083</xdr:colOff>
      <xdr:row>20</xdr:row>
      <xdr:rowOff>698500</xdr:rowOff>
    </xdr:from>
    <xdr:to>
      <xdr:col>6</xdr:col>
      <xdr:colOff>31374</xdr:colOff>
      <xdr:row>23</xdr:row>
      <xdr:rowOff>45700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333" y="8498417"/>
          <a:ext cx="888624" cy="871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158752</xdr:colOff>
      <xdr:row>25</xdr:row>
      <xdr:rowOff>14421</xdr:rowOff>
    </xdr:from>
    <xdr:to>
      <xdr:col>5</xdr:col>
      <xdr:colOff>740832</xdr:colOff>
      <xdr:row>27</xdr:row>
      <xdr:rowOff>402166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2" y="10851754"/>
          <a:ext cx="1428747" cy="14037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105833</xdr:colOff>
      <xdr:row>28</xdr:row>
      <xdr:rowOff>34712</xdr:rowOff>
    </xdr:from>
    <xdr:to>
      <xdr:col>5</xdr:col>
      <xdr:colOff>740304</xdr:colOff>
      <xdr:row>30</xdr:row>
      <xdr:rowOff>448011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083" y="12396045"/>
          <a:ext cx="1481138" cy="1429299"/>
        </a:xfrm>
        <a:prstGeom prst="rect">
          <a:avLst/>
        </a:prstGeom>
      </xdr:spPr>
    </xdr:pic>
    <xdr:clientData/>
  </xdr:twoCellAnchor>
  <xdr:twoCellAnchor editAs="oneCell">
    <xdr:from>
      <xdr:col>4</xdr:col>
      <xdr:colOff>29411</xdr:colOff>
      <xdr:row>31</xdr:row>
      <xdr:rowOff>31750</xdr:rowOff>
    </xdr:from>
    <xdr:to>
      <xdr:col>4</xdr:col>
      <xdr:colOff>739150</xdr:colOff>
      <xdr:row>31</xdr:row>
      <xdr:rowOff>730251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661" y="13917083"/>
          <a:ext cx="709739" cy="698501"/>
        </a:xfrm>
        <a:prstGeom prst="rect">
          <a:avLst/>
        </a:prstGeom>
      </xdr:spPr>
    </xdr:pic>
    <xdr:clientData/>
  </xdr:twoCellAnchor>
  <xdr:twoCellAnchor editAs="oneCell">
    <xdr:from>
      <xdr:col>6</xdr:col>
      <xdr:colOff>26410</xdr:colOff>
      <xdr:row>11</xdr:row>
      <xdr:rowOff>21167</xdr:rowOff>
    </xdr:from>
    <xdr:to>
      <xdr:col>6</xdr:col>
      <xdr:colOff>833858</xdr:colOff>
      <xdr:row>12</xdr:row>
      <xdr:rowOff>0</xdr:rowOff>
    </xdr:to>
    <xdr:pic>
      <xdr:nvPicPr>
        <xdr:cNvPr id="33" name="Obrázok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993" y="2180167"/>
          <a:ext cx="807448" cy="7408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95250</xdr:rowOff>
    </xdr:from>
    <xdr:to>
      <xdr:col>2</xdr:col>
      <xdr:colOff>28575</xdr:colOff>
      <xdr:row>5</xdr:row>
      <xdr:rowOff>60365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2206625" cy="917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133349</xdr:colOff>
      <xdr:row>11</xdr:row>
      <xdr:rowOff>47625</xdr:rowOff>
    </xdr:from>
    <xdr:to>
      <xdr:col>5</xdr:col>
      <xdr:colOff>639639</xdr:colOff>
      <xdr:row>11</xdr:row>
      <xdr:rowOff>803625</xdr:rowOff>
    </xdr:to>
    <xdr:pic>
      <xdr:nvPicPr>
        <xdr:cNvPr id="3" name="Obrázok 2" descr="_DSC3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91199" y="1933575"/>
          <a:ext cx="506290" cy="75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161924</xdr:colOff>
      <xdr:row>11</xdr:row>
      <xdr:rowOff>38100</xdr:rowOff>
    </xdr:from>
    <xdr:to>
      <xdr:col>6</xdr:col>
      <xdr:colOff>670506</xdr:colOff>
      <xdr:row>11</xdr:row>
      <xdr:rowOff>794100</xdr:rowOff>
    </xdr:to>
    <xdr:pic>
      <xdr:nvPicPr>
        <xdr:cNvPr id="4" name="Obrázok 3" descr="_DSC300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499" y="1924050"/>
          <a:ext cx="508582" cy="75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133382</xdr:colOff>
      <xdr:row>11</xdr:row>
      <xdr:rowOff>104776</xdr:rowOff>
    </xdr:from>
    <xdr:to>
      <xdr:col>7</xdr:col>
      <xdr:colOff>592664</xdr:colOff>
      <xdr:row>11</xdr:row>
      <xdr:rowOff>790575</xdr:rowOff>
    </xdr:to>
    <xdr:pic>
      <xdr:nvPicPr>
        <xdr:cNvPr id="5" name="Obrázok 4" descr="_DSC300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6682" y="1990726"/>
          <a:ext cx="459282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14</xdr:row>
      <xdr:rowOff>5328</xdr:rowOff>
    </xdr:from>
    <xdr:to>
      <xdr:col>5</xdr:col>
      <xdr:colOff>676275</xdr:colOff>
      <xdr:row>14</xdr:row>
      <xdr:rowOff>854854</xdr:rowOff>
    </xdr:to>
    <xdr:pic>
      <xdr:nvPicPr>
        <xdr:cNvPr id="6" name="Obrázok 5" descr="_DSC446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62625" y="4548753"/>
          <a:ext cx="571500" cy="84952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20</xdr:row>
      <xdr:rowOff>17185</xdr:rowOff>
    </xdr:from>
    <xdr:to>
      <xdr:col>5</xdr:col>
      <xdr:colOff>685799</xdr:colOff>
      <xdr:row>20</xdr:row>
      <xdr:rowOff>876301</xdr:rowOff>
    </xdr:to>
    <xdr:pic>
      <xdr:nvPicPr>
        <xdr:cNvPr id="7" name="Obrázok 6" descr="DSCF0077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72150" y="7399060"/>
          <a:ext cx="571499" cy="859116"/>
        </a:xfrm>
        <a:prstGeom prst="rect">
          <a:avLst/>
        </a:prstGeom>
      </xdr:spPr>
    </xdr:pic>
    <xdr:clientData/>
  </xdr:twoCellAnchor>
  <xdr:twoCellAnchor editAs="oneCell">
    <xdr:from>
      <xdr:col>5</xdr:col>
      <xdr:colOff>170392</xdr:colOff>
      <xdr:row>19</xdr:row>
      <xdr:rowOff>33182</xdr:rowOff>
    </xdr:from>
    <xdr:to>
      <xdr:col>5</xdr:col>
      <xdr:colOff>724913</xdr:colOff>
      <xdr:row>19</xdr:row>
      <xdr:rowOff>866776</xdr:rowOff>
    </xdr:to>
    <xdr:pic>
      <xdr:nvPicPr>
        <xdr:cNvPr id="8" name="Obrázok 7" descr="DSCF0076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32475" y="8700932"/>
          <a:ext cx="554521" cy="833594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24</xdr:row>
      <xdr:rowOff>12577</xdr:rowOff>
    </xdr:from>
    <xdr:to>
      <xdr:col>5</xdr:col>
      <xdr:colOff>704850</xdr:colOff>
      <xdr:row>24</xdr:row>
      <xdr:rowOff>871694</xdr:rowOff>
    </xdr:to>
    <xdr:pic>
      <xdr:nvPicPr>
        <xdr:cNvPr id="9" name="Obrázok 8" descr="DSCF0084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91200" y="10937752"/>
          <a:ext cx="571500" cy="85911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23</xdr:row>
      <xdr:rowOff>9339</xdr:rowOff>
    </xdr:from>
    <xdr:to>
      <xdr:col>5</xdr:col>
      <xdr:colOff>676275</xdr:colOff>
      <xdr:row>23</xdr:row>
      <xdr:rowOff>882775</xdr:rowOff>
    </xdr:to>
    <xdr:pic>
      <xdr:nvPicPr>
        <xdr:cNvPr id="10" name="Obrázok 9" descr="DSCF0086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53100" y="10048689"/>
          <a:ext cx="581025" cy="873436"/>
        </a:xfrm>
        <a:prstGeom prst="rect">
          <a:avLst/>
        </a:prstGeom>
      </xdr:spPr>
    </xdr:pic>
    <xdr:clientData/>
  </xdr:twoCellAnchor>
  <xdr:twoCellAnchor>
    <xdr:from>
      <xdr:col>4</xdr:col>
      <xdr:colOff>898524</xdr:colOff>
      <xdr:row>32</xdr:row>
      <xdr:rowOff>9524</xdr:rowOff>
    </xdr:from>
    <xdr:to>
      <xdr:col>6</xdr:col>
      <xdr:colOff>30734</xdr:colOff>
      <xdr:row>32</xdr:row>
      <xdr:rowOff>751713</xdr:rowOff>
    </xdr:to>
    <xdr:pic>
      <xdr:nvPicPr>
        <xdr:cNvPr id="11" name="Obrázok 10" descr="Bandaz kolena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46724" y="13773149"/>
          <a:ext cx="989585" cy="742189"/>
        </a:xfrm>
        <a:prstGeom prst="rect">
          <a:avLst/>
        </a:prstGeom>
      </xdr:spPr>
    </xdr:pic>
    <xdr:clientData/>
  </xdr:twoCellAnchor>
  <xdr:twoCellAnchor>
    <xdr:from>
      <xdr:col>4</xdr:col>
      <xdr:colOff>914400</xdr:colOff>
      <xdr:row>33</xdr:row>
      <xdr:rowOff>28575</xdr:rowOff>
    </xdr:from>
    <xdr:to>
      <xdr:col>6</xdr:col>
      <xdr:colOff>46610</xdr:colOff>
      <xdr:row>34</xdr:row>
      <xdr:rowOff>8764</xdr:rowOff>
    </xdr:to>
    <xdr:pic>
      <xdr:nvPicPr>
        <xdr:cNvPr id="12" name="Obrázok 11" descr="Bandaz kolena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62600" y="14554200"/>
          <a:ext cx="989585" cy="742189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33</xdr:row>
      <xdr:rowOff>542926</xdr:rowOff>
    </xdr:from>
    <xdr:to>
      <xdr:col>5</xdr:col>
      <xdr:colOff>752475</xdr:colOff>
      <xdr:row>35</xdr:row>
      <xdr:rowOff>106635</xdr:rowOff>
    </xdr:to>
    <xdr:pic>
      <xdr:nvPicPr>
        <xdr:cNvPr id="13" name="Obrázok 10" descr="Banzaz clenka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81625" y="15068551"/>
          <a:ext cx="1028700" cy="1066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457200</xdr:rowOff>
    </xdr:from>
    <xdr:to>
      <xdr:col>5</xdr:col>
      <xdr:colOff>825990</xdr:colOff>
      <xdr:row>36</xdr:row>
      <xdr:rowOff>468842</xdr:rowOff>
    </xdr:to>
    <xdr:pic>
      <xdr:nvPicPr>
        <xdr:cNvPr id="14" name="Obrázok 11" descr="Bandaz stehna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657850" y="15744825"/>
          <a:ext cx="82599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885825</xdr:colOff>
      <xdr:row>35</xdr:row>
      <xdr:rowOff>476250</xdr:rowOff>
    </xdr:from>
    <xdr:to>
      <xdr:col>6</xdr:col>
      <xdr:colOff>44450</xdr:colOff>
      <xdr:row>37</xdr:row>
      <xdr:rowOff>428625</xdr:rowOff>
    </xdr:to>
    <xdr:pic>
      <xdr:nvPicPr>
        <xdr:cNvPr id="15" name="Obrázok 11" descr="Bandaz stehna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34025" y="16525875"/>
          <a:ext cx="1090083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866775</xdr:colOff>
      <xdr:row>36</xdr:row>
      <xdr:rowOff>457200</xdr:rowOff>
    </xdr:from>
    <xdr:to>
      <xdr:col>6</xdr:col>
      <xdr:colOff>106924</xdr:colOff>
      <xdr:row>39</xdr:row>
      <xdr:rowOff>190500</xdr:rowOff>
    </xdr:to>
    <xdr:pic>
      <xdr:nvPicPr>
        <xdr:cNvPr id="16" name="Obrázok 13" descr="Bandaz lakta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14975" y="17268825"/>
          <a:ext cx="1171607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152401</xdr:colOff>
      <xdr:row>22</xdr:row>
      <xdr:rowOff>28575</xdr:rowOff>
    </xdr:from>
    <xdr:to>
      <xdr:col>5</xdr:col>
      <xdr:colOff>628650</xdr:colOff>
      <xdr:row>22</xdr:row>
      <xdr:rowOff>878388</xdr:rowOff>
    </xdr:to>
    <xdr:pic>
      <xdr:nvPicPr>
        <xdr:cNvPr id="19" name="Obrázok 18" descr="KP 3081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810251" y="9182100"/>
          <a:ext cx="476249" cy="849813"/>
        </a:xfrm>
        <a:prstGeom prst="rect">
          <a:avLst/>
        </a:prstGeom>
      </xdr:spPr>
    </xdr:pic>
    <xdr:clientData/>
  </xdr:twoCellAnchor>
  <xdr:twoCellAnchor editAs="oneCell">
    <xdr:from>
      <xdr:col>4</xdr:col>
      <xdr:colOff>942974</xdr:colOff>
      <xdr:row>41</xdr:row>
      <xdr:rowOff>1</xdr:rowOff>
    </xdr:from>
    <xdr:to>
      <xdr:col>6</xdr:col>
      <xdr:colOff>8221</xdr:colOff>
      <xdr:row>41</xdr:row>
      <xdr:rowOff>733425</xdr:rowOff>
    </xdr:to>
    <xdr:pic>
      <xdr:nvPicPr>
        <xdr:cNvPr id="20" name="Obrázok 22" descr="DSC_6551 pro genius vrch par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91174" y="22326601"/>
          <a:ext cx="996705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85726</xdr:colOff>
      <xdr:row>41</xdr:row>
      <xdr:rowOff>19051</xdr:rowOff>
    </xdr:from>
    <xdr:to>
      <xdr:col>6</xdr:col>
      <xdr:colOff>638176</xdr:colOff>
      <xdr:row>42</xdr:row>
      <xdr:rowOff>13907</xdr:rowOff>
    </xdr:to>
    <xdr:pic>
      <xdr:nvPicPr>
        <xdr:cNvPr id="21" name="Obrázok 23" descr="DSC_6551 pro genius dlan par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591301" y="22345651"/>
          <a:ext cx="552450" cy="756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971550</xdr:colOff>
      <xdr:row>40</xdr:row>
      <xdr:rowOff>38100</xdr:rowOff>
    </xdr:from>
    <xdr:to>
      <xdr:col>5</xdr:col>
      <xdr:colOff>417739</xdr:colOff>
      <xdr:row>40</xdr:row>
      <xdr:rowOff>676275</xdr:rowOff>
    </xdr:to>
    <xdr:pic>
      <xdr:nvPicPr>
        <xdr:cNvPr id="22" name="Obrázok 24" descr="DSC_6563 gladiator vrch lava kopie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19750" y="21602700"/>
          <a:ext cx="455839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971550</xdr:colOff>
      <xdr:row>39</xdr:row>
      <xdr:rowOff>19050</xdr:rowOff>
    </xdr:from>
    <xdr:to>
      <xdr:col>5</xdr:col>
      <xdr:colOff>878120</xdr:colOff>
      <xdr:row>39</xdr:row>
      <xdr:rowOff>676275</xdr:rowOff>
    </xdr:to>
    <xdr:pic>
      <xdr:nvPicPr>
        <xdr:cNvPr id="23" name="Obrázok 26" descr="DSC_6531 volcano blue top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9750" y="20821650"/>
          <a:ext cx="917278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40</xdr:row>
      <xdr:rowOff>38100</xdr:rowOff>
    </xdr:from>
    <xdr:to>
      <xdr:col>5</xdr:col>
      <xdr:colOff>891733</xdr:colOff>
      <xdr:row>40</xdr:row>
      <xdr:rowOff>695325</xdr:rowOff>
    </xdr:to>
    <xdr:pic>
      <xdr:nvPicPr>
        <xdr:cNvPr id="24" name="Obrázok 25" descr="DSC_6564 gladiator vrch prava kopie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81700" y="21602700"/>
          <a:ext cx="56894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39</xdr:row>
      <xdr:rowOff>0</xdr:rowOff>
    </xdr:from>
    <xdr:to>
      <xdr:col>6</xdr:col>
      <xdr:colOff>590550</xdr:colOff>
      <xdr:row>40</xdr:row>
      <xdr:rowOff>29845</xdr:rowOff>
    </xdr:to>
    <xdr:pic>
      <xdr:nvPicPr>
        <xdr:cNvPr id="25" name="Obrázok 27" descr="DSC_6531 volcano blue dlan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543675" y="20802600"/>
          <a:ext cx="552450" cy="791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25</xdr:row>
      <xdr:rowOff>857250</xdr:rowOff>
    </xdr:from>
    <xdr:to>
      <xdr:col>5</xdr:col>
      <xdr:colOff>674616</xdr:colOff>
      <xdr:row>27</xdr:row>
      <xdr:rowOff>47625</xdr:rowOff>
    </xdr:to>
    <xdr:pic>
      <xdr:nvPicPr>
        <xdr:cNvPr id="33" name="Obrázok 18" descr="DSC_6147 blue kopie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48350" y="12668250"/>
          <a:ext cx="484116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24</xdr:row>
      <xdr:rowOff>838201</xdr:rowOff>
    </xdr:from>
    <xdr:to>
      <xdr:col>5</xdr:col>
      <xdr:colOff>647700</xdr:colOff>
      <xdr:row>26</xdr:row>
      <xdr:rowOff>41071</xdr:rowOff>
    </xdr:to>
    <xdr:pic>
      <xdr:nvPicPr>
        <xdr:cNvPr id="35" name="Obrázok 17" descr="25 301.gif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81675" y="11763376"/>
          <a:ext cx="523875" cy="97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21</xdr:row>
      <xdr:rowOff>142875</xdr:rowOff>
    </xdr:from>
    <xdr:to>
      <xdr:col>5</xdr:col>
      <xdr:colOff>390524</xdr:colOff>
      <xdr:row>21</xdr:row>
      <xdr:rowOff>851127</xdr:rowOff>
    </xdr:to>
    <xdr:pic>
      <xdr:nvPicPr>
        <xdr:cNvPr id="36" name="Obrázok 19" descr="52228-BLACK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24525" y="8410575"/>
          <a:ext cx="323849" cy="70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371476</xdr:colOff>
      <xdr:row>21</xdr:row>
      <xdr:rowOff>171450</xdr:rowOff>
    </xdr:from>
    <xdr:to>
      <xdr:col>5</xdr:col>
      <xdr:colOff>809626</xdr:colOff>
      <xdr:row>21</xdr:row>
      <xdr:rowOff>866775</xdr:rowOff>
    </xdr:to>
    <xdr:pic>
      <xdr:nvPicPr>
        <xdr:cNvPr id="37" name="Picture 175" descr="52228 whit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29326" y="8439150"/>
          <a:ext cx="438150" cy="6953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179919</xdr:colOff>
      <xdr:row>15</xdr:row>
      <xdr:rowOff>21167</xdr:rowOff>
    </xdr:from>
    <xdr:to>
      <xdr:col>5</xdr:col>
      <xdr:colOff>592666</xdr:colOff>
      <xdr:row>16</xdr:row>
      <xdr:rowOff>631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2" y="5640917"/>
          <a:ext cx="412747" cy="868464"/>
        </a:xfrm>
        <a:prstGeom prst="rect">
          <a:avLst/>
        </a:prstGeom>
      </xdr:spPr>
    </xdr:pic>
    <xdr:clientData/>
  </xdr:twoCellAnchor>
  <xdr:twoCellAnchor editAs="oneCell">
    <xdr:from>
      <xdr:col>5</xdr:col>
      <xdr:colOff>181752</xdr:colOff>
      <xdr:row>17</xdr:row>
      <xdr:rowOff>44169</xdr:rowOff>
    </xdr:from>
    <xdr:to>
      <xdr:col>5</xdr:col>
      <xdr:colOff>656168</xdr:colOff>
      <xdr:row>17</xdr:row>
      <xdr:rowOff>1047892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835" y="7420752"/>
          <a:ext cx="474416" cy="1003723"/>
        </a:xfrm>
        <a:prstGeom prst="rect">
          <a:avLst/>
        </a:prstGeom>
      </xdr:spPr>
    </xdr:pic>
    <xdr:clientData/>
  </xdr:twoCellAnchor>
  <xdr:twoCellAnchor editAs="oneCell">
    <xdr:from>
      <xdr:col>5</xdr:col>
      <xdr:colOff>225915</xdr:colOff>
      <xdr:row>16</xdr:row>
      <xdr:rowOff>14250</xdr:rowOff>
    </xdr:from>
    <xdr:to>
      <xdr:col>5</xdr:col>
      <xdr:colOff>645584</xdr:colOff>
      <xdr:row>16</xdr:row>
      <xdr:rowOff>862423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998" y="6523000"/>
          <a:ext cx="419669" cy="848173"/>
        </a:xfrm>
        <a:prstGeom prst="rect">
          <a:avLst/>
        </a:prstGeom>
      </xdr:spPr>
    </xdr:pic>
    <xdr:clientData/>
  </xdr:twoCellAnchor>
  <xdr:twoCellAnchor editAs="oneCell">
    <xdr:from>
      <xdr:col>5</xdr:col>
      <xdr:colOff>481750</xdr:colOff>
      <xdr:row>13</xdr:row>
      <xdr:rowOff>16083</xdr:rowOff>
    </xdr:from>
    <xdr:to>
      <xdr:col>5</xdr:col>
      <xdr:colOff>867834</xdr:colOff>
      <xdr:row>13</xdr:row>
      <xdr:rowOff>888180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833" y="3857833"/>
          <a:ext cx="386084" cy="872097"/>
        </a:xfrm>
        <a:prstGeom prst="rect">
          <a:avLst/>
        </a:prstGeom>
      </xdr:spPr>
    </xdr:pic>
    <xdr:clientData/>
  </xdr:twoCellAnchor>
  <xdr:twoCellAnchor editAs="oneCell">
    <xdr:from>
      <xdr:col>5</xdr:col>
      <xdr:colOff>49665</xdr:colOff>
      <xdr:row>13</xdr:row>
      <xdr:rowOff>17916</xdr:rowOff>
    </xdr:from>
    <xdr:to>
      <xdr:col>5</xdr:col>
      <xdr:colOff>460254</xdr:colOff>
      <xdr:row>14</xdr:row>
      <xdr:rowOff>0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748" y="3859666"/>
          <a:ext cx="410589" cy="871084"/>
        </a:xfrm>
        <a:prstGeom prst="rect">
          <a:avLst/>
        </a:prstGeom>
      </xdr:spPr>
    </xdr:pic>
    <xdr:clientData/>
  </xdr:twoCellAnchor>
  <xdr:twoCellAnchor editAs="oneCell">
    <xdr:from>
      <xdr:col>5</xdr:col>
      <xdr:colOff>199668</xdr:colOff>
      <xdr:row>29</xdr:row>
      <xdr:rowOff>19751</xdr:rowOff>
    </xdr:from>
    <xdr:to>
      <xdr:col>5</xdr:col>
      <xdr:colOff>693880</xdr:colOff>
      <xdr:row>30</xdr:row>
      <xdr:rowOff>2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751" y="17715084"/>
          <a:ext cx="494212" cy="826917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105835</xdr:colOff>
      <xdr:row>28</xdr:row>
      <xdr:rowOff>42753</xdr:rowOff>
    </xdr:from>
    <xdr:to>
      <xdr:col>5</xdr:col>
      <xdr:colOff>677335</xdr:colOff>
      <xdr:row>28</xdr:row>
      <xdr:rowOff>944010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7918" y="16648003"/>
          <a:ext cx="571500" cy="901257"/>
        </a:xfrm>
        <a:prstGeom prst="rect">
          <a:avLst/>
        </a:prstGeom>
      </xdr:spPr>
    </xdr:pic>
    <xdr:clientData/>
  </xdr:twoCellAnchor>
  <xdr:twoCellAnchor editAs="oneCell">
    <xdr:from>
      <xdr:col>5</xdr:col>
      <xdr:colOff>203333</xdr:colOff>
      <xdr:row>12</xdr:row>
      <xdr:rowOff>44584</xdr:rowOff>
    </xdr:from>
    <xdr:to>
      <xdr:col>5</xdr:col>
      <xdr:colOff>662154</xdr:colOff>
      <xdr:row>12</xdr:row>
      <xdr:rowOff>984250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5416" y="3071417"/>
          <a:ext cx="458821" cy="939666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127001</xdr:colOff>
      <xdr:row>30</xdr:row>
      <xdr:rowOff>31753</xdr:rowOff>
    </xdr:from>
    <xdr:to>
      <xdr:col>5</xdr:col>
      <xdr:colOff>783167</xdr:colOff>
      <xdr:row>30</xdr:row>
      <xdr:rowOff>906640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79723" y="18683114"/>
          <a:ext cx="874887" cy="656166"/>
        </a:xfrm>
        <a:prstGeom prst="rect">
          <a:avLst/>
        </a:prstGeom>
      </xdr:spPr>
    </xdr:pic>
    <xdr:clientData/>
  </xdr:twoCellAnchor>
  <xdr:twoCellAnchor editAs="oneCell">
    <xdr:from>
      <xdr:col>5</xdr:col>
      <xdr:colOff>52918</xdr:colOff>
      <xdr:row>26</xdr:row>
      <xdr:rowOff>751416</xdr:rowOff>
    </xdr:from>
    <xdr:to>
      <xdr:col>6</xdr:col>
      <xdr:colOff>24820</xdr:colOff>
      <xdr:row>28</xdr:row>
      <xdr:rowOff>116417</xdr:rowOff>
    </xdr:to>
    <xdr:pic>
      <xdr:nvPicPr>
        <xdr:cNvPr id="42" name="Obrázok 41" descr="C:\Users\Vlado\Desktop\QUICK Sport\fotky 2012\CHRANICE\DSCF0077a.gif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15843249"/>
          <a:ext cx="892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444970</xdr:colOff>
      <xdr:row>44</xdr:row>
      <xdr:rowOff>43914</xdr:rowOff>
    </xdr:from>
    <xdr:to>
      <xdr:col>6</xdr:col>
      <xdr:colOff>486834</xdr:colOff>
      <xdr:row>44</xdr:row>
      <xdr:rowOff>730251</xdr:rowOff>
    </xdr:to>
    <xdr:pic>
      <xdr:nvPicPr>
        <xdr:cNvPr id="40" name="Obrázok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45191" y="27972776"/>
          <a:ext cx="686337" cy="962614"/>
        </a:xfrm>
        <a:prstGeom prst="rect">
          <a:avLst/>
        </a:prstGeom>
      </xdr:spPr>
    </xdr:pic>
    <xdr:clientData/>
  </xdr:twoCellAnchor>
  <xdr:twoCellAnchor editAs="oneCell">
    <xdr:from>
      <xdr:col>6</xdr:col>
      <xdr:colOff>121716</xdr:colOff>
      <xdr:row>43</xdr:row>
      <xdr:rowOff>34736</xdr:rowOff>
    </xdr:from>
    <xdr:to>
      <xdr:col>6</xdr:col>
      <xdr:colOff>677336</xdr:colOff>
      <xdr:row>43</xdr:row>
      <xdr:rowOff>814914</xdr:rowOff>
    </xdr:to>
    <xdr:pic>
      <xdr:nvPicPr>
        <xdr:cNvPr id="41" name="Obrázok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4549" y="27265653"/>
          <a:ext cx="555620" cy="780178"/>
        </a:xfrm>
        <a:prstGeom prst="rect">
          <a:avLst/>
        </a:prstGeom>
      </xdr:spPr>
    </xdr:pic>
    <xdr:clientData/>
  </xdr:twoCellAnchor>
  <xdr:twoCellAnchor editAs="oneCell">
    <xdr:from>
      <xdr:col>5</xdr:col>
      <xdr:colOff>211669</xdr:colOff>
      <xdr:row>43</xdr:row>
      <xdr:rowOff>11762</xdr:rowOff>
    </xdr:from>
    <xdr:to>
      <xdr:col>5</xdr:col>
      <xdr:colOff>783169</xdr:colOff>
      <xdr:row>43</xdr:row>
      <xdr:rowOff>784781</xdr:rowOff>
    </xdr:to>
    <xdr:pic>
      <xdr:nvPicPr>
        <xdr:cNvPr id="43" name="Obrázok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2" y="27242679"/>
          <a:ext cx="571500" cy="7730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127000</xdr:rowOff>
    </xdr:from>
    <xdr:to>
      <xdr:col>2</xdr:col>
      <xdr:colOff>109739</xdr:colOff>
      <xdr:row>5</xdr:row>
      <xdr:rowOff>41316</xdr:rowOff>
    </xdr:to>
    <xdr:pic>
      <xdr:nvPicPr>
        <xdr:cNvPr id="2" name="Obrázok 7" descr="quick-sport-logo-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7000"/>
          <a:ext cx="2335414" cy="86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34</xdr:row>
      <xdr:rowOff>28575</xdr:rowOff>
    </xdr:from>
    <xdr:to>
      <xdr:col>4</xdr:col>
      <xdr:colOff>731044</xdr:colOff>
      <xdr:row>34</xdr:row>
      <xdr:rowOff>742950</xdr:rowOff>
    </xdr:to>
    <xdr:pic>
      <xdr:nvPicPr>
        <xdr:cNvPr id="3" name="Obrázok 2" descr="2emai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81725" y="18573750"/>
          <a:ext cx="607219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34</xdr:row>
      <xdr:rowOff>26789</xdr:rowOff>
    </xdr:from>
    <xdr:to>
      <xdr:col>5</xdr:col>
      <xdr:colOff>733426</xdr:colOff>
      <xdr:row>34</xdr:row>
      <xdr:rowOff>714970</xdr:rowOff>
    </xdr:to>
    <xdr:pic>
      <xdr:nvPicPr>
        <xdr:cNvPr id="5" name="Obrázok 4" descr="D7K_2867 cop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1351" y="18571964"/>
          <a:ext cx="647700" cy="68818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34</xdr:row>
      <xdr:rowOff>9525</xdr:rowOff>
    </xdr:from>
    <xdr:to>
      <xdr:col>6</xdr:col>
      <xdr:colOff>748904</xdr:colOff>
      <xdr:row>34</xdr:row>
      <xdr:rowOff>733425</xdr:rowOff>
    </xdr:to>
    <xdr:pic>
      <xdr:nvPicPr>
        <xdr:cNvPr id="6" name="Obrázok 5" descr="4emai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0976" y="18554700"/>
          <a:ext cx="701278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</xdr:row>
      <xdr:rowOff>61867</xdr:rowOff>
    </xdr:from>
    <xdr:to>
      <xdr:col>4</xdr:col>
      <xdr:colOff>818390</xdr:colOff>
      <xdr:row>36</xdr:row>
      <xdr:rowOff>628650</xdr:rowOff>
    </xdr:to>
    <xdr:pic>
      <xdr:nvPicPr>
        <xdr:cNvPr id="7" name="Obrázok 6" descr="DSC_8224_taska_velk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05525" y="20131042"/>
          <a:ext cx="770765" cy="56678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35</xdr:row>
      <xdr:rowOff>25412</xdr:rowOff>
    </xdr:from>
    <xdr:to>
      <xdr:col>4</xdr:col>
      <xdr:colOff>800101</xdr:colOff>
      <xdr:row>35</xdr:row>
      <xdr:rowOff>714376</xdr:rowOff>
    </xdr:to>
    <xdr:pic>
      <xdr:nvPicPr>
        <xdr:cNvPr id="9" name="Obrázok 8" descr="2emai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5051" y="19332587"/>
          <a:ext cx="742950" cy="68896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35</xdr:row>
      <xdr:rowOff>36967</xdr:rowOff>
    </xdr:from>
    <xdr:to>
      <xdr:col>5</xdr:col>
      <xdr:colOff>825973</xdr:colOff>
      <xdr:row>35</xdr:row>
      <xdr:rowOff>714375</xdr:rowOff>
    </xdr:to>
    <xdr:pic>
      <xdr:nvPicPr>
        <xdr:cNvPr id="10" name="Obrázok 9" descr="D7K_2867 cop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62775" y="19344142"/>
          <a:ext cx="768823" cy="67740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35</xdr:row>
      <xdr:rowOff>33670</xdr:rowOff>
    </xdr:from>
    <xdr:to>
      <xdr:col>6</xdr:col>
      <xdr:colOff>800100</xdr:colOff>
      <xdr:row>35</xdr:row>
      <xdr:rowOff>723900</xdr:rowOff>
    </xdr:to>
    <xdr:pic>
      <xdr:nvPicPr>
        <xdr:cNvPr id="11" name="Obrázok 10" descr="4emai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2400" y="19340845"/>
          <a:ext cx="781050" cy="69023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31</xdr:row>
      <xdr:rowOff>23369</xdr:rowOff>
    </xdr:from>
    <xdr:to>
      <xdr:col>4</xdr:col>
      <xdr:colOff>730632</xdr:colOff>
      <xdr:row>31</xdr:row>
      <xdr:rowOff>676275</xdr:rowOff>
    </xdr:to>
    <xdr:pic>
      <xdr:nvPicPr>
        <xdr:cNvPr id="12" name="Obrázok 11" descr="DSC_8184_vrece_male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24575" y="17044544"/>
          <a:ext cx="663957" cy="65290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33</xdr:row>
      <xdr:rowOff>6610</xdr:rowOff>
    </xdr:from>
    <xdr:to>
      <xdr:col>4</xdr:col>
      <xdr:colOff>657226</xdr:colOff>
      <xdr:row>33</xdr:row>
      <xdr:rowOff>752474</xdr:rowOff>
    </xdr:to>
    <xdr:pic>
      <xdr:nvPicPr>
        <xdr:cNvPr id="13" name="Obrázok 12" descr="DSC_8186_vrece_velke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19826" y="17789785"/>
          <a:ext cx="495300" cy="74586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34</xdr:row>
      <xdr:rowOff>19050</xdr:rowOff>
    </xdr:from>
    <xdr:to>
      <xdr:col>7</xdr:col>
      <xdr:colOff>800100</xdr:colOff>
      <xdr:row>34</xdr:row>
      <xdr:rowOff>756162</xdr:rowOff>
    </xdr:to>
    <xdr:pic>
      <xdr:nvPicPr>
        <xdr:cNvPr id="14" name="Obrázok 13" descr="D7K_5484 copy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67751" y="18564225"/>
          <a:ext cx="733424" cy="7371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35</xdr:row>
      <xdr:rowOff>28574</xdr:rowOff>
    </xdr:from>
    <xdr:to>
      <xdr:col>7</xdr:col>
      <xdr:colOff>828675</xdr:colOff>
      <xdr:row>35</xdr:row>
      <xdr:rowOff>737111</xdr:rowOff>
    </xdr:to>
    <xdr:pic>
      <xdr:nvPicPr>
        <xdr:cNvPr id="15" name="Obrázok 14" descr="D7K_5484 copy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29650" y="18573749"/>
          <a:ext cx="800100" cy="708537"/>
        </a:xfrm>
        <a:prstGeom prst="rect">
          <a:avLst/>
        </a:prstGeom>
      </xdr:spPr>
    </xdr:pic>
    <xdr:clientData/>
  </xdr:twoCellAnchor>
  <xdr:twoCellAnchor editAs="oneCell">
    <xdr:from>
      <xdr:col>4</xdr:col>
      <xdr:colOff>137545</xdr:colOff>
      <xdr:row>13</xdr:row>
      <xdr:rowOff>5334</xdr:rowOff>
    </xdr:from>
    <xdr:to>
      <xdr:col>4</xdr:col>
      <xdr:colOff>587998</xdr:colOff>
      <xdr:row>14</xdr:row>
      <xdr:rowOff>0</xdr:rowOff>
    </xdr:to>
    <xdr:pic>
      <xdr:nvPicPr>
        <xdr:cNvPr id="20" name="Obrázok 19" descr="Kapitánska pásk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16200000">
          <a:off x="6042339" y="3082615"/>
          <a:ext cx="756666" cy="45045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18</xdr:row>
      <xdr:rowOff>57150</xdr:rowOff>
    </xdr:from>
    <xdr:to>
      <xdr:col>6</xdr:col>
      <xdr:colOff>819150</xdr:colOff>
      <xdr:row>18</xdr:row>
      <xdr:rowOff>714375</xdr:rowOff>
    </xdr:to>
    <xdr:pic>
      <xdr:nvPicPr>
        <xdr:cNvPr id="25" name="Obrázok 24" descr="Držiak štulpní červený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81925" y="6791325"/>
          <a:ext cx="79057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49742</xdr:colOff>
      <xdr:row>18</xdr:row>
      <xdr:rowOff>124883</xdr:rowOff>
    </xdr:from>
    <xdr:to>
      <xdr:col>5</xdr:col>
      <xdr:colOff>3175</xdr:colOff>
      <xdr:row>18</xdr:row>
      <xdr:rowOff>648758</xdr:rowOff>
    </xdr:to>
    <xdr:pic>
      <xdr:nvPicPr>
        <xdr:cNvPr id="26" name="Obrázok 25" descr="Držiak štulpní modrý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13992" y="7617883"/>
          <a:ext cx="800100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12</xdr:row>
      <xdr:rowOff>38099</xdr:rowOff>
    </xdr:from>
    <xdr:to>
      <xdr:col>4</xdr:col>
      <xdr:colOff>695325</xdr:colOff>
      <xdr:row>12</xdr:row>
      <xdr:rowOff>736114</xdr:rowOff>
    </xdr:to>
    <xdr:pic>
      <xdr:nvPicPr>
        <xdr:cNvPr id="22" name="Obrázok 21" descr="Rozlišovačka yellow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81725" y="2200274"/>
          <a:ext cx="571500" cy="69801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12</xdr:row>
      <xdr:rowOff>57151</xdr:rowOff>
    </xdr:from>
    <xdr:to>
      <xdr:col>5</xdr:col>
      <xdr:colOff>704850</xdr:colOff>
      <xdr:row>12</xdr:row>
      <xdr:rowOff>714915</xdr:rowOff>
    </xdr:to>
    <xdr:pic>
      <xdr:nvPicPr>
        <xdr:cNvPr id="27" name="Obrázok 26" descr="Rozlišovačka blu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029450" y="2219326"/>
          <a:ext cx="581025" cy="657764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12</xdr:row>
      <xdr:rowOff>38100</xdr:rowOff>
    </xdr:from>
    <xdr:to>
      <xdr:col>6</xdr:col>
      <xdr:colOff>666750</xdr:colOff>
      <xdr:row>12</xdr:row>
      <xdr:rowOff>727529</xdr:rowOff>
    </xdr:to>
    <xdr:pic>
      <xdr:nvPicPr>
        <xdr:cNvPr id="28" name="Obrázok 27" descr="Rozlišovačka orang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877175" y="2200275"/>
          <a:ext cx="542925" cy="68942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12</xdr:row>
      <xdr:rowOff>47625</xdr:rowOff>
    </xdr:from>
    <xdr:to>
      <xdr:col>7</xdr:col>
      <xdr:colOff>647701</xdr:colOff>
      <xdr:row>12</xdr:row>
      <xdr:rowOff>732835</xdr:rowOff>
    </xdr:to>
    <xdr:pic>
      <xdr:nvPicPr>
        <xdr:cNvPr id="29" name="Obrázok 28" descr="Rozlišovačka green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696326" y="2209800"/>
          <a:ext cx="552450" cy="68521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19</xdr:row>
      <xdr:rowOff>752475</xdr:rowOff>
    </xdr:from>
    <xdr:to>
      <xdr:col>4</xdr:col>
      <xdr:colOff>371475</xdr:colOff>
      <xdr:row>20</xdr:row>
      <xdr:rowOff>744896</xdr:rowOff>
    </xdr:to>
    <xdr:pic>
      <xdr:nvPicPr>
        <xdr:cNvPr id="30" name="Obrázok 29" descr="DSC_8149 copy kopie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34100" y="8248650"/>
          <a:ext cx="295275" cy="754421"/>
        </a:xfrm>
        <a:prstGeom prst="rect">
          <a:avLst/>
        </a:prstGeom>
      </xdr:spPr>
    </xdr:pic>
    <xdr:clientData/>
  </xdr:twoCellAnchor>
  <xdr:twoCellAnchor editAs="oneCell">
    <xdr:from>
      <xdr:col>8</xdr:col>
      <xdr:colOff>28577</xdr:colOff>
      <xdr:row>12</xdr:row>
      <xdr:rowOff>19050</xdr:rowOff>
    </xdr:from>
    <xdr:to>
      <xdr:col>8</xdr:col>
      <xdr:colOff>702769</xdr:colOff>
      <xdr:row>12</xdr:row>
      <xdr:rowOff>733426</xdr:rowOff>
    </xdr:to>
    <xdr:pic>
      <xdr:nvPicPr>
        <xdr:cNvPr id="31" name="Obrázok 30" descr="Rozlišovačka ružová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477377" y="2181225"/>
          <a:ext cx="674192" cy="71437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21</xdr:row>
      <xdr:rowOff>9525</xdr:rowOff>
    </xdr:from>
    <xdr:to>
      <xdr:col>4</xdr:col>
      <xdr:colOff>688137</xdr:colOff>
      <xdr:row>22</xdr:row>
      <xdr:rowOff>19050</xdr:rowOff>
    </xdr:to>
    <xdr:pic>
      <xdr:nvPicPr>
        <xdr:cNvPr id="32" name="Obrázok 31" descr="DSC_8151 copy kopi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38901" y="8267700"/>
          <a:ext cx="307136" cy="771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21166</xdr:rowOff>
    </xdr:from>
    <xdr:to>
      <xdr:col>4</xdr:col>
      <xdr:colOff>789500</xdr:colOff>
      <xdr:row>22</xdr:row>
      <xdr:rowOff>737508</xdr:rowOff>
    </xdr:to>
    <xdr:pic>
      <xdr:nvPicPr>
        <xdr:cNvPr id="37" name="Obrázok 36" descr="DSC_8165 copy kopie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64250" y="9038166"/>
          <a:ext cx="789500" cy="7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15</xdr:row>
      <xdr:rowOff>57151</xdr:rowOff>
    </xdr:from>
    <xdr:to>
      <xdr:col>4</xdr:col>
      <xdr:colOff>713066</xdr:colOff>
      <xdr:row>16</xdr:row>
      <xdr:rowOff>38101</xdr:rowOff>
    </xdr:to>
    <xdr:pic>
      <xdr:nvPicPr>
        <xdr:cNvPr id="39" name="Obrázok 38" descr="ponozkova bavlna (1) kopie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62676" y="4505326"/>
          <a:ext cx="608290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42332</xdr:colOff>
      <xdr:row>22</xdr:row>
      <xdr:rowOff>10583</xdr:rowOff>
    </xdr:from>
    <xdr:to>
      <xdr:col>5</xdr:col>
      <xdr:colOff>795253</xdr:colOff>
      <xdr:row>22</xdr:row>
      <xdr:rowOff>726925</xdr:rowOff>
    </xdr:to>
    <xdr:pic>
      <xdr:nvPicPr>
        <xdr:cNvPr id="40" name="Obrázok 39" descr="DSC_6167 prepravka red kopie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53249" y="9027583"/>
          <a:ext cx="752921" cy="7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26</xdr:row>
      <xdr:rowOff>161926</xdr:rowOff>
    </xdr:from>
    <xdr:to>
      <xdr:col>4</xdr:col>
      <xdr:colOff>841205</xdr:colOff>
      <xdr:row>26</xdr:row>
      <xdr:rowOff>657226</xdr:rowOff>
    </xdr:to>
    <xdr:pic>
      <xdr:nvPicPr>
        <xdr:cNvPr id="41" name="Obrázok 40" descr="DSC_8167_copy kopie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67425" y="11658601"/>
          <a:ext cx="83168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752476</xdr:rowOff>
    </xdr:from>
    <xdr:to>
      <xdr:col>4</xdr:col>
      <xdr:colOff>809625</xdr:colOff>
      <xdr:row>27</xdr:row>
      <xdr:rowOff>745180</xdr:rowOff>
    </xdr:to>
    <xdr:pic>
      <xdr:nvPicPr>
        <xdr:cNvPr id="42" name="Obrázok 41" descr="DSC_8197_tricko_red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43625" y="12249151"/>
          <a:ext cx="723900" cy="75470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28</xdr:row>
      <xdr:rowOff>57150</xdr:rowOff>
    </xdr:from>
    <xdr:to>
      <xdr:col>4</xdr:col>
      <xdr:colOff>810460</xdr:colOff>
      <xdr:row>28</xdr:row>
      <xdr:rowOff>742950</xdr:rowOff>
    </xdr:to>
    <xdr:pic>
      <xdr:nvPicPr>
        <xdr:cNvPr id="43" name="Obrázok 42" descr="t-shirt black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67425" y="13077825"/>
          <a:ext cx="800935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813887</xdr:colOff>
      <xdr:row>28</xdr:row>
      <xdr:rowOff>716342</xdr:rowOff>
    </xdr:to>
    <xdr:pic>
      <xdr:nvPicPr>
        <xdr:cNvPr id="44" name="Obrázok 43" descr="DSC_8231 tricko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905625" y="13020675"/>
          <a:ext cx="813887" cy="7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769093</xdr:colOff>
      <xdr:row>29</xdr:row>
      <xdr:rowOff>714375</xdr:rowOff>
    </xdr:to>
    <xdr:pic>
      <xdr:nvPicPr>
        <xdr:cNvPr id="45" name="Obrázok 44" descr="DSC_8205_polo_green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057900" y="13782675"/>
          <a:ext cx="769093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762001</xdr:colOff>
      <xdr:row>13</xdr:row>
      <xdr:rowOff>66675</xdr:rowOff>
    </xdr:from>
    <xdr:to>
      <xdr:col>5</xdr:col>
      <xdr:colOff>842964</xdr:colOff>
      <xdr:row>13</xdr:row>
      <xdr:rowOff>685800</xdr:rowOff>
    </xdr:to>
    <xdr:pic>
      <xdr:nvPicPr>
        <xdr:cNvPr id="51" name="Obrázok 50" descr="DSCF0049.gif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819901" y="2990850"/>
          <a:ext cx="928688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19</xdr:row>
      <xdr:rowOff>57151</xdr:rowOff>
    </xdr:from>
    <xdr:to>
      <xdr:col>4</xdr:col>
      <xdr:colOff>361950</xdr:colOff>
      <xdr:row>19</xdr:row>
      <xdr:rowOff>723901</xdr:rowOff>
    </xdr:to>
    <xdr:pic>
      <xdr:nvPicPr>
        <xdr:cNvPr id="52" name="Obrázok 51" descr="DSC_8150 copy kopie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105525" y="7553326"/>
          <a:ext cx="314325" cy="66675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19</xdr:row>
      <xdr:rowOff>57150</xdr:rowOff>
    </xdr:from>
    <xdr:to>
      <xdr:col>4</xdr:col>
      <xdr:colOff>647701</xdr:colOff>
      <xdr:row>19</xdr:row>
      <xdr:rowOff>723899</xdr:rowOff>
    </xdr:to>
    <xdr:pic>
      <xdr:nvPicPr>
        <xdr:cNvPr id="53" name="Obrázok 52" descr="DSC_8153 copy kopie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29375" y="7553325"/>
          <a:ext cx="276226" cy="666749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23</xdr:row>
      <xdr:rowOff>85725</xdr:rowOff>
    </xdr:from>
    <xdr:to>
      <xdr:col>4</xdr:col>
      <xdr:colOff>425352</xdr:colOff>
      <xdr:row>23</xdr:row>
      <xdr:rowOff>609600</xdr:rowOff>
    </xdr:to>
    <xdr:pic>
      <xdr:nvPicPr>
        <xdr:cNvPr id="55" name="Obrázok 54" descr="8170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067426" y="9867900"/>
          <a:ext cx="415826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24</xdr:row>
      <xdr:rowOff>19051</xdr:rowOff>
    </xdr:from>
    <xdr:to>
      <xdr:col>4</xdr:col>
      <xdr:colOff>409575</xdr:colOff>
      <xdr:row>24</xdr:row>
      <xdr:rowOff>333911</xdr:rowOff>
    </xdr:to>
    <xdr:pic>
      <xdr:nvPicPr>
        <xdr:cNvPr id="56" name="Obrázok 55" descr="8373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076951" y="10563226"/>
          <a:ext cx="390524" cy="31486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24</xdr:row>
      <xdr:rowOff>142875</xdr:rowOff>
    </xdr:from>
    <xdr:to>
      <xdr:col>5</xdr:col>
      <xdr:colOff>0</xdr:colOff>
      <xdr:row>24</xdr:row>
      <xdr:rowOff>715580</xdr:rowOff>
    </xdr:to>
    <xdr:pic>
      <xdr:nvPicPr>
        <xdr:cNvPr id="57" name="Obrázok 56" descr="DSC_8144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429375" y="10687050"/>
          <a:ext cx="476250" cy="572705"/>
        </a:xfrm>
        <a:prstGeom prst="rect">
          <a:avLst/>
        </a:prstGeom>
      </xdr:spPr>
    </xdr:pic>
    <xdr:clientData/>
  </xdr:twoCellAnchor>
  <xdr:twoCellAnchor editAs="oneCell">
    <xdr:from>
      <xdr:col>4</xdr:col>
      <xdr:colOff>353347</xdr:colOff>
      <xdr:row>22</xdr:row>
      <xdr:rowOff>695325</xdr:rowOff>
    </xdr:from>
    <xdr:to>
      <xdr:col>4</xdr:col>
      <xdr:colOff>819881</xdr:colOff>
      <xdr:row>23</xdr:row>
      <xdr:rowOff>647700</xdr:rowOff>
    </xdr:to>
    <xdr:pic>
      <xdr:nvPicPr>
        <xdr:cNvPr id="58" name="Obrázok 57" descr="DSC_8144 copy kopi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17597" y="9712325"/>
          <a:ext cx="466534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14</xdr:row>
      <xdr:rowOff>52917</xdr:rowOff>
    </xdr:from>
    <xdr:to>
      <xdr:col>4</xdr:col>
      <xdr:colOff>721359</xdr:colOff>
      <xdr:row>14</xdr:row>
      <xdr:rowOff>730250</xdr:rowOff>
    </xdr:to>
    <xdr:pic>
      <xdr:nvPicPr>
        <xdr:cNvPr id="65" name="Obrázok 64" descr="bezponozkova kopie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148916" y="3735917"/>
          <a:ext cx="636693" cy="677333"/>
        </a:xfrm>
        <a:prstGeom prst="rect">
          <a:avLst/>
        </a:prstGeom>
      </xdr:spPr>
    </xdr:pic>
    <xdr:clientData/>
  </xdr:twoCellAnchor>
  <xdr:twoCellAnchor editAs="oneCell">
    <xdr:from>
      <xdr:col>4</xdr:col>
      <xdr:colOff>137584</xdr:colOff>
      <xdr:row>16</xdr:row>
      <xdr:rowOff>21167</xdr:rowOff>
    </xdr:from>
    <xdr:to>
      <xdr:col>4</xdr:col>
      <xdr:colOff>687917</xdr:colOff>
      <xdr:row>16</xdr:row>
      <xdr:rowOff>740071</xdr:rowOff>
    </xdr:to>
    <xdr:pic>
      <xdr:nvPicPr>
        <xdr:cNvPr id="66" name="Obrázok 65" descr="_DSC341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201834" y="5228167"/>
          <a:ext cx="550333" cy="718904"/>
        </a:xfrm>
        <a:prstGeom prst="rect">
          <a:avLst/>
        </a:prstGeom>
      </xdr:spPr>
    </xdr:pic>
    <xdr:clientData/>
  </xdr:twoCellAnchor>
  <xdr:twoCellAnchor editAs="oneCell">
    <xdr:from>
      <xdr:col>4</xdr:col>
      <xdr:colOff>42333</xdr:colOff>
      <xdr:row>17</xdr:row>
      <xdr:rowOff>42333</xdr:rowOff>
    </xdr:from>
    <xdr:to>
      <xdr:col>4</xdr:col>
      <xdr:colOff>475721</xdr:colOff>
      <xdr:row>17</xdr:row>
      <xdr:rowOff>740833</xdr:rowOff>
    </xdr:to>
    <xdr:pic>
      <xdr:nvPicPr>
        <xdr:cNvPr id="67" name="Obrázok 66" descr="D7K_2875 copy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106583" y="6011333"/>
          <a:ext cx="433388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433916</xdr:colOff>
      <xdr:row>17</xdr:row>
      <xdr:rowOff>52917</xdr:rowOff>
    </xdr:from>
    <xdr:to>
      <xdr:col>4</xdr:col>
      <xdr:colOff>793749</xdr:colOff>
      <xdr:row>17</xdr:row>
      <xdr:rowOff>746266</xdr:rowOff>
    </xdr:to>
    <xdr:pic>
      <xdr:nvPicPr>
        <xdr:cNvPr id="68" name="Obrázok 67" descr="D7K_2877 copy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498166" y="6021917"/>
          <a:ext cx="359833" cy="693349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18</xdr:row>
      <xdr:rowOff>116416</xdr:rowOff>
    </xdr:from>
    <xdr:to>
      <xdr:col>5</xdr:col>
      <xdr:colOff>846665</xdr:colOff>
      <xdr:row>18</xdr:row>
      <xdr:rowOff>666749</xdr:rowOff>
    </xdr:to>
    <xdr:pic>
      <xdr:nvPicPr>
        <xdr:cNvPr id="69" name="Obrázok 68" descr="Držiak štulpní biely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942667" y="7609416"/>
          <a:ext cx="814915" cy="550333"/>
        </a:xfrm>
        <a:prstGeom prst="rect">
          <a:avLst/>
        </a:prstGeom>
      </xdr:spPr>
    </xdr:pic>
    <xdr:clientData/>
  </xdr:twoCellAnchor>
  <xdr:twoCellAnchor editAs="oneCell">
    <xdr:from>
      <xdr:col>6</xdr:col>
      <xdr:colOff>42333</xdr:colOff>
      <xdr:row>22</xdr:row>
      <xdr:rowOff>31750</xdr:rowOff>
    </xdr:from>
    <xdr:to>
      <xdr:col>6</xdr:col>
      <xdr:colOff>814916</xdr:colOff>
      <xdr:row>22</xdr:row>
      <xdr:rowOff>751417</xdr:rowOff>
    </xdr:to>
    <xdr:pic>
      <xdr:nvPicPr>
        <xdr:cNvPr id="54" name="Obrázok 53" descr="prepravka zlta smal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799916" y="9048750"/>
          <a:ext cx="772583" cy="719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5</xdr:col>
      <xdr:colOff>21166</xdr:colOff>
      <xdr:row>12</xdr:row>
      <xdr:rowOff>36130</xdr:rowOff>
    </xdr:to>
    <xdr:pic>
      <xdr:nvPicPr>
        <xdr:cNvPr id="74" name="Obrázok 73" descr="DSC_6508 platinium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064250" y="2159000"/>
          <a:ext cx="867833" cy="798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4:N44"/>
  <sheetViews>
    <sheetView topLeftCell="A40" zoomScaleNormal="100" workbookViewId="0">
      <selection activeCell="J25" sqref="J25"/>
    </sheetView>
  </sheetViews>
  <sheetFormatPr defaultRowHeight="15" x14ac:dyDescent="0.25"/>
  <sheetData>
    <row r="24" spans="1:14" ht="27.75" x14ac:dyDescent="0.4">
      <c r="A24" s="116" t="s">
        <v>152</v>
      </c>
      <c r="B24" s="116"/>
      <c r="C24" s="116"/>
      <c r="D24" s="116"/>
      <c r="E24" s="116"/>
      <c r="F24" s="116"/>
      <c r="G24" s="116"/>
      <c r="H24" s="116"/>
      <c r="I24" s="116"/>
      <c r="N24" s="2"/>
    </row>
    <row r="25" spans="1:14" x14ac:dyDescent="0.25">
      <c r="D25" s="39"/>
      <c r="E25" s="40"/>
      <c r="F25" s="40"/>
    </row>
    <row r="37" spans="1:6" x14ac:dyDescent="0.25">
      <c r="E37" s="97" t="s">
        <v>91</v>
      </c>
    </row>
    <row r="39" spans="1:6" x14ac:dyDescent="0.25">
      <c r="C39" s="2"/>
      <c r="D39" s="2"/>
      <c r="E39" s="6" t="s">
        <v>71</v>
      </c>
      <c r="F39" s="2"/>
    </row>
    <row r="40" spans="1:6" x14ac:dyDescent="0.25">
      <c r="C40" s="2"/>
      <c r="D40" s="2"/>
      <c r="E40" s="6" t="s">
        <v>77</v>
      </c>
      <c r="F40" s="2"/>
    </row>
    <row r="41" spans="1:6" x14ac:dyDescent="0.25">
      <c r="C41" s="2"/>
      <c r="D41" s="2"/>
      <c r="E41" s="79" t="s">
        <v>92</v>
      </c>
      <c r="F41" s="2"/>
    </row>
    <row r="42" spans="1:6" x14ac:dyDescent="0.25">
      <c r="C42" s="2"/>
      <c r="D42" s="2"/>
      <c r="E42" s="79" t="s">
        <v>66</v>
      </c>
      <c r="F42" s="2"/>
    </row>
    <row r="43" spans="1:6" x14ac:dyDescent="0.25">
      <c r="A43" s="12"/>
      <c r="C43" s="2"/>
      <c r="D43" s="2"/>
      <c r="E43" s="79" t="s">
        <v>67</v>
      </c>
      <c r="F43" s="2"/>
    </row>
    <row r="44" spans="1:6" x14ac:dyDescent="0.25">
      <c r="C44" s="2"/>
      <c r="D44" s="2"/>
      <c r="E44" s="96" t="s">
        <v>64</v>
      </c>
      <c r="F44" s="2"/>
    </row>
  </sheetData>
  <mergeCells count="1">
    <mergeCell ref="A24:I24"/>
  </mergeCells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K59"/>
  <sheetViews>
    <sheetView topLeftCell="A43" zoomScaleNormal="100" workbookViewId="0">
      <selection activeCell="E5" sqref="E5"/>
    </sheetView>
  </sheetViews>
  <sheetFormatPr defaultRowHeight="15" x14ac:dyDescent="0.25"/>
  <cols>
    <col min="1" max="1" width="29.28515625" style="49" customWidth="1"/>
    <col min="2" max="2" width="7.42578125" style="2" customWidth="1"/>
    <col min="3" max="3" width="18.5703125" style="2" bestFit="1" customWidth="1"/>
    <col min="4" max="4" width="18.5703125" style="2" customWidth="1"/>
    <col min="5" max="5" width="14.85546875" style="2" customWidth="1"/>
    <col min="6" max="6" width="15.5703125" style="2" customWidth="1"/>
    <col min="7" max="11" width="12.7109375" style="2" customWidth="1"/>
    <col min="12" max="16384" width="9.140625" style="2"/>
  </cols>
  <sheetData>
    <row r="6" spans="1:11" ht="20.25" x14ac:dyDescent="0.3">
      <c r="A6" s="118" t="s">
        <v>119</v>
      </c>
      <c r="B6" s="118"/>
      <c r="C6" s="118"/>
      <c r="D6" s="118"/>
      <c r="E6" s="118"/>
      <c r="F6" s="28"/>
      <c r="G6" s="28"/>
      <c r="H6" s="28"/>
      <c r="I6" s="38"/>
      <c r="J6" s="38"/>
      <c r="K6" s="38"/>
    </row>
    <row r="7" spans="1:11" ht="14.25" x14ac:dyDescent="0.2">
      <c r="A7" s="117"/>
      <c r="B7" s="117"/>
      <c r="C7" s="117"/>
      <c r="D7" s="117"/>
      <c r="E7" s="117"/>
      <c r="F7" s="28"/>
      <c r="G7" s="28"/>
      <c r="H7" s="28"/>
      <c r="I7" s="38"/>
      <c r="J7" s="38"/>
      <c r="K7" s="38"/>
    </row>
    <row r="9" spans="1:11" x14ac:dyDescent="0.25">
      <c r="A9" s="4" t="s">
        <v>1</v>
      </c>
      <c r="B9" s="4" t="s">
        <v>148</v>
      </c>
      <c r="C9" s="115" t="s">
        <v>150</v>
      </c>
      <c r="D9" s="110" t="s">
        <v>3</v>
      </c>
      <c r="E9" s="125" t="s">
        <v>84</v>
      </c>
      <c r="F9" s="126"/>
      <c r="G9" s="126"/>
      <c r="H9" s="126"/>
      <c r="I9" s="29"/>
      <c r="J9" s="29"/>
      <c r="K9" s="29"/>
    </row>
    <row r="10" spans="1:11" x14ac:dyDescent="0.25">
      <c r="A10" s="127" t="s">
        <v>4</v>
      </c>
      <c r="B10" s="127"/>
      <c r="C10" s="127"/>
      <c r="D10" s="127"/>
      <c r="E10" s="127"/>
      <c r="F10" s="126"/>
      <c r="G10" s="126"/>
      <c r="H10" s="126"/>
    </row>
    <row r="11" spans="1:11" ht="60" customHeight="1" x14ac:dyDescent="0.2">
      <c r="A11" s="44" t="s">
        <v>145</v>
      </c>
      <c r="B11" s="16"/>
      <c r="C11" s="111">
        <f>SUM(D11/1.25)</f>
        <v>7.3439999999999994</v>
      </c>
      <c r="D11" s="15">
        <v>9.18</v>
      </c>
      <c r="E11" s="27"/>
      <c r="F11" s="27"/>
      <c r="G11" s="27"/>
      <c r="H11" s="27"/>
      <c r="I11" s="29"/>
      <c r="J11" s="29"/>
      <c r="K11" s="29"/>
    </row>
    <row r="12" spans="1:11" ht="60" customHeight="1" x14ac:dyDescent="0.2">
      <c r="A12" s="44" t="s">
        <v>146</v>
      </c>
      <c r="B12" s="16"/>
      <c r="C12" s="111">
        <f t="shared" ref="C12:C48" si="0">SUM(D12/1.25)</f>
        <v>7.8335999999999997</v>
      </c>
      <c r="D12" s="15">
        <v>9.7919999999999998</v>
      </c>
      <c r="E12" s="27"/>
      <c r="F12" s="27"/>
      <c r="G12" s="27"/>
      <c r="H12" s="27"/>
      <c r="I12" s="29"/>
      <c r="J12" s="29"/>
      <c r="K12" s="29"/>
    </row>
    <row r="13" spans="1:11" ht="60" customHeight="1" x14ac:dyDescent="0.2">
      <c r="A13" s="54" t="s">
        <v>147</v>
      </c>
      <c r="B13" s="50"/>
      <c r="C13" s="111">
        <f t="shared" si="0"/>
        <v>8.3231999999999982</v>
      </c>
      <c r="D13" s="41">
        <v>10.403999999999998</v>
      </c>
      <c r="E13" s="51"/>
      <c r="F13" s="51"/>
      <c r="G13" s="51"/>
      <c r="H13" s="107"/>
      <c r="I13" s="29"/>
      <c r="J13" s="29"/>
      <c r="K13" s="29"/>
    </row>
    <row r="14" spans="1:11" ht="60" customHeight="1" x14ac:dyDescent="0.2">
      <c r="A14" s="54" t="s">
        <v>118</v>
      </c>
      <c r="B14" s="109" t="s">
        <v>149</v>
      </c>
      <c r="C14" s="111">
        <f t="shared" si="0"/>
        <v>12.093119999999999</v>
      </c>
      <c r="D14" s="41">
        <v>15.116399999999999</v>
      </c>
      <c r="E14" s="51"/>
      <c r="F14" s="51"/>
      <c r="G14" s="51"/>
      <c r="H14" s="52"/>
      <c r="I14" s="29"/>
      <c r="J14" s="29"/>
      <c r="K14" s="29"/>
    </row>
    <row r="15" spans="1:11" ht="60" customHeight="1" x14ac:dyDescent="0.2">
      <c r="A15" s="54" t="s">
        <v>93</v>
      </c>
      <c r="B15" s="109" t="s">
        <v>149</v>
      </c>
      <c r="C15" s="111">
        <f t="shared" si="0"/>
        <v>12.093119999999999</v>
      </c>
      <c r="D15" s="41">
        <v>15.116399999999999</v>
      </c>
      <c r="E15" s="51"/>
      <c r="F15" s="51"/>
      <c r="G15" s="51"/>
      <c r="H15" s="52"/>
      <c r="I15" s="29"/>
      <c r="J15" s="29"/>
      <c r="K15" s="29"/>
    </row>
    <row r="16" spans="1:11" ht="60" customHeight="1" x14ac:dyDescent="0.2">
      <c r="A16" s="63" t="s">
        <v>144</v>
      </c>
      <c r="B16" s="109" t="s">
        <v>149</v>
      </c>
      <c r="C16" s="111">
        <f t="shared" si="0"/>
        <v>11.016</v>
      </c>
      <c r="D16" s="65">
        <v>13.77</v>
      </c>
      <c r="E16" s="66"/>
      <c r="F16" s="51"/>
      <c r="G16" s="51"/>
      <c r="H16" s="53"/>
      <c r="I16" s="29"/>
      <c r="J16" s="29"/>
      <c r="K16" s="29"/>
    </row>
    <row r="17" spans="1:11" ht="60" customHeight="1" x14ac:dyDescent="0.2">
      <c r="A17" s="63" t="s">
        <v>143</v>
      </c>
      <c r="B17" s="109" t="s">
        <v>149</v>
      </c>
      <c r="C17" s="111">
        <f t="shared" si="0"/>
        <v>12.66432</v>
      </c>
      <c r="D17" s="65">
        <v>15.830399999999999</v>
      </c>
      <c r="E17" s="66"/>
      <c r="F17" s="51"/>
      <c r="G17" s="51"/>
      <c r="H17" s="53"/>
      <c r="I17" s="29"/>
      <c r="J17" s="29"/>
      <c r="K17" s="29"/>
    </row>
    <row r="18" spans="1:11" ht="60" customHeight="1" x14ac:dyDescent="0.25">
      <c r="A18" s="63" t="s">
        <v>117</v>
      </c>
      <c r="B18" s="109" t="s">
        <v>149</v>
      </c>
      <c r="C18" s="111">
        <f t="shared" si="0"/>
        <v>14.949119999999999</v>
      </c>
      <c r="D18" s="65">
        <v>18.686399999999999</v>
      </c>
      <c r="E18" s="66"/>
      <c r="F18" s="103"/>
      <c r="G18" s="52"/>
      <c r="H18" s="53"/>
      <c r="I18" s="29"/>
      <c r="J18" s="29"/>
      <c r="K18" s="29"/>
    </row>
    <row r="19" spans="1:11" ht="60" customHeight="1" x14ac:dyDescent="0.2">
      <c r="A19" s="63" t="s">
        <v>142</v>
      </c>
      <c r="B19" s="109" t="s">
        <v>149</v>
      </c>
      <c r="C19" s="111">
        <f t="shared" si="0"/>
        <v>11.652479999999999</v>
      </c>
      <c r="D19" s="65">
        <v>14.565599999999998</v>
      </c>
      <c r="E19" s="66"/>
      <c r="F19" s="51"/>
      <c r="G19" s="52"/>
      <c r="H19" s="53"/>
      <c r="I19" s="29"/>
      <c r="J19" s="29"/>
      <c r="K19" s="29"/>
    </row>
    <row r="20" spans="1:11" ht="60" customHeight="1" x14ac:dyDescent="0.2">
      <c r="A20" s="63" t="s">
        <v>130</v>
      </c>
      <c r="B20" s="109" t="s">
        <v>149</v>
      </c>
      <c r="C20" s="111">
        <f t="shared" si="0"/>
        <v>14.198399999999998</v>
      </c>
      <c r="D20" s="65">
        <v>17.747999999999998</v>
      </c>
      <c r="E20" s="66"/>
      <c r="F20" s="52"/>
      <c r="G20" s="52"/>
      <c r="H20" s="53"/>
      <c r="I20" s="29"/>
      <c r="J20" s="29"/>
      <c r="K20" s="29"/>
    </row>
    <row r="21" spans="1:11" ht="60" customHeight="1" x14ac:dyDescent="0.2">
      <c r="A21" s="63" t="s">
        <v>90</v>
      </c>
      <c r="B21" s="64"/>
      <c r="C21" s="111">
        <f t="shared" si="0"/>
        <v>18.164159999999999</v>
      </c>
      <c r="D21" s="65">
        <v>22.705199999999998</v>
      </c>
      <c r="E21" s="66"/>
      <c r="F21" s="52"/>
      <c r="G21" s="52"/>
      <c r="H21" s="53"/>
      <c r="I21" s="29"/>
      <c r="J21" s="29"/>
      <c r="K21" s="29"/>
    </row>
    <row r="22" spans="1:11" ht="60" customHeight="1" x14ac:dyDescent="0.2">
      <c r="A22" s="63" t="s">
        <v>104</v>
      </c>
      <c r="B22" s="109" t="s">
        <v>149</v>
      </c>
      <c r="C22" s="111">
        <f t="shared" si="0"/>
        <v>14.002559999999999</v>
      </c>
      <c r="D22" s="65">
        <v>17.5032</v>
      </c>
      <c r="E22" s="66"/>
      <c r="F22" s="52"/>
      <c r="G22" s="52"/>
      <c r="H22" s="53"/>
      <c r="I22" s="29"/>
      <c r="J22" s="29"/>
      <c r="K22" s="29"/>
    </row>
    <row r="23" spans="1:11" ht="60" customHeight="1" x14ac:dyDescent="0.2">
      <c r="A23" s="63" t="s">
        <v>141</v>
      </c>
      <c r="B23" s="109" t="s">
        <v>149</v>
      </c>
      <c r="C23" s="111">
        <f t="shared" si="0"/>
        <v>20.856959999999997</v>
      </c>
      <c r="D23" s="65">
        <v>26.071199999999997</v>
      </c>
      <c r="E23" s="66"/>
      <c r="F23" s="52"/>
      <c r="G23" s="52"/>
      <c r="H23" s="53"/>
      <c r="I23" s="29"/>
      <c r="J23" s="29"/>
      <c r="K23" s="29"/>
    </row>
    <row r="24" spans="1:11" ht="60" customHeight="1" x14ac:dyDescent="0.2">
      <c r="A24" s="63" t="s">
        <v>140</v>
      </c>
      <c r="B24" s="67"/>
      <c r="C24" s="111">
        <f t="shared" si="0"/>
        <v>26.568959999999997</v>
      </c>
      <c r="D24" s="65">
        <v>33.211199999999998</v>
      </c>
      <c r="E24" s="66"/>
      <c r="F24" s="52"/>
      <c r="G24" s="52"/>
      <c r="H24" s="53"/>
      <c r="I24" s="29"/>
      <c r="J24" s="29"/>
      <c r="K24" s="29"/>
    </row>
    <row r="25" spans="1:11" ht="60" customHeight="1" x14ac:dyDescent="0.2">
      <c r="A25" s="68" t="s">
        <v>139</v>
      </c>
      <c r="B25" s="69"/>
      <c r="C25" s="111">
        <f t="shared" si="0"/>
        <v>34.271999999999998</v>
      </c>
      <c r="D25" s="65">
        <v>42.839999999999996</v>
      </c>
      <c r="E25" s="71"/>
      <c r="F25" s="29"/>
      <c r="G25" s="29"/>
      <c r="H25" s="53"/>
      <c r="I25" s="29"/>
      <c r="J25" s="29"/>
      <c r="K25" s="29"/>
    </row>
    <row r="26" spans="1:11" ht="60" customHeight="1" x14ac:dyDescent="0.2">
      <c r="A26" s="68" t="s">
        <v>138</v>
      </c>
      <c r="B26" s="69"/>
      <c r="C26" s="111">
        <f t="shared" si="0"/>
        <v>34.271999999999998</v>
      </c>
      <c r="D26" s="65">
        <v>42.839999999999996</v>
      </c>
      <c r="E26" s="72"/>
      <c r="F26" s="27"/>
      <c r="G26" s="29"/>
      <c r="H26" s="53"/>
      <c r="I26" s="29"/>
      <c r="J26" s="29"/>
      <c r="K26" s="29"/>
    </row>
    <row r="27" spans="1:11" ht="60" customHeight="1" x14ac:dyDescent="0.2">
      <c r="A27" s="68" t="s">
        <v>137</v>
      </c>
      <c r="B27" s="69"/>
      <c r="C27" s="111">
        <f t="shared" si="0"/>
        <v>34.271999999999998</v>
      </c>
      <c r="D27" s="65">
        <v>42.839999999999996</v>
      </c>
      <c r="E27" s="73"/>
      <c r="F27" s="62"/>
      <c r="G27" s="29"/>
      <c r="H27" s="53"/>
      <c r="I27" s="29"/>
      <c r="J27" s="29"/>
      <c r="K27" s="29"/>
    </row>
    <row r="28" spans="1:11" ht="66" customHeight="1" x14ac:dyDescent="0.2">
      <c r="A28" s="68" t="s">
        <v>136</v>
      </c>
      <c r="B28" s="69"/>
      <c r="C28" s="111">
        <f t="shared" si="0"/>
        <v>28.886399999999998</v>
      </c>
      <c r="D28" s="65">
        <v>36.107999999999997</v>
      </c>
      <c r="E28" s="71"/>
      <c r="F28" s="29"/>
      <c r="G28" s="29"/>
      <c r="H28" s="53"/>
      <c r="I28" s="29"/>
      <c r="J28" s="29"/>
      <c r="K28" s="29"/>
    </row>
    <row r="29" spans="1:11" ht="66" customHeight="1" x14ac:dyDescent="0.2">
      <c r="A29" s="68" t="s">
        <v>135</v>
      </c>
      <c r="B29" s="109" t="s">
        <v>149</v>
      </c>
      <c r="C29" s="111">
        <f t="shared" si="0"/>
        <v>34.271999999999998</v>
      </c>
      <c r="D29" s="65">
        <v>42.839999999999996</v>
      </c>
      <c r="E29" s="71"/>
      <c r="F29" s="29"/>
      <c r="G29" s="29"/>
      <c r="H29" s="53"/>
      <c r="I29" s="29"/>
      <c r="J29" s="29"/>
      <c r="K29" s="29"/>
    </row>
    <row r="30" spans="1:11" ht="66" customHeight="1" x14ac:dyDescent="0.2">
      <c r="A30" s="68" t="s">
        <v>134</v>
      </c>
      <c r="B30" s="109" t="s">
        <v>149</v>
      </c>
      <c r="C30" s="111">
        <f t="shared" si="0"/>
        <v>29.212799999999994</v>
      </c>
      <c r="D30" s="65">
        <v>36.515999999999991</v>
      </c>
      <c r="E30" s="71"/>
      <c r="F30" s="29"/>
      <c r="G30" s="29"/>
      <c r="H30" s="53"/>
      <c r="I30" s="29"/>
      <c r="J30" s="29"/>
      <c r="K30" s="29"/>
    </row>
    <row r="31" spans="1:11" ht="14.25" x14ac:dyDescent="0.2">
      <c r="A31" s="119"/>
      <c r="B31" s="120"/>
      <c r="C31" s="120"/>
      <c r="D31" s="120"/>
      <c r="E31" s="121"/>
    </row>
    <row r="32" spans="1:11" ht="60" customHeight="1" x14ac:dyDescent="0.2">
      <c r="A32" s="68" t="s">
        <v>6</v>
      </c>
      <c r="B32" s="69"/>
      <c r="C32" s="111">
        <f t="shared" si="0"/>
        <v>18.327360000000002</v>
      </c>
      <c r="D32" s="70">
        <v>22.909200000000002</v>
      </c>
      <c r="E32" s="71"/>
      <c r="F32" s="29"/>
      <c r="G32" s="29"/>
      <c r="H32" s="29"/>
      <c r="I32" s="29"/>
      <c r="J32" s="29"/>
      <c r="K32" s="29"/>
    </row>
    <row r="33" spans="1:11" ht="60" customHeight="1" x14ac:dyDescent="0.2">
      <c r="A33" s="68" t="s">
        <v>5</v>
      </c>
      <c r="B33" s="69"/>
      <c r="C33" s="111">
        <f t="shared" si="0"/>
        <v>18.01728</v>
      </c>
      <c r="D33" s="70">
        <v>22.521599999999999</v>
      </c>
      <c r="E33" s="71"/>
      <c r="F33" s="29"/>
      <c r="G33" s="29"/>
      <c r="H33" s="29"/>
      <c r="I33" s="29"/>
      <c r="J33" s="29"/>
      <c r="K33" s="29"/>
    </row>
    <row r="34" spans="1:11" ht="60" customHeight="1" x14ac:dyDescent="0.2">
      <c r="A34" s="68" t="s">
        <v>105</v>
      </c>
      <c r="B34" s="74"/>
      <c r="C34" s="111">
        <f t="shared" si="0"/>
        <v>16.8096</v>
      </c>
      <c r="D34" s="70">
        <v>21.012</v>
      </c>
      <c r="E34" s="71"/>
      <c r="F34" s="29"/>
      <c r="G34" s="29"/>
      <c r="H34" s="43"/>
      <c r="I34" s="29"/>
      <c r="J34" s="29"/>
      <c r="K34" s="29"/>
    </row>
    <row r="35" spans="1:11" ht="60" customHeight="1" x14ac:dyDescent="0.2">
      <c r="A35" s="68" t="s">
        <v>7</v>
      </c>
      <c r="B35" s="69"/>
      <c r="C35" s="111">
        <f t="shared" si="0"/>
        <v>20.938559999999999</v>
      </c>
      <c r="D35" s="70">
        <v>26.173199999999998</v>
      </c>
      <c r="E35" s="71"/>
      <c r="F35" s="29"/>
      <c r="G35" s="29"/>
      <c r="H35" s="29"/>
      <c r="I35" s="29"/>
      <c r="J35" s="29"/>
      <c r="K35" s="29"/>
    </row>
    <row r="36" spans="1:11" ht="60" customHeight="1" x14ac:dyDescent="0.2">
      <c r="A36" s="68" t="s">
        <v>8</v>
      </c>
      <c r="B36" s="69"/>
      <c r="C36" s="111">
        <f t="shared" si="0"/>
        <v>20.595839999999999</v>
      </c>
      <c r="D36" s="70">
        <v>25.744799999999998</v>
      </c>
      <c r="E36" s="71"/>
      <c r="F36" s="29"/>
      <c r="G36" s="29"/>
      <c r="H36" s="29"/>
      <c r="I36" s="29"/>
      <c r="J36" s="29"/>
      <c r="K36" s="29"/>
    </row>
    <row r="37" spans="1:11" ht="60" customHeight="1" x14ac:dyDescent="0.2">
      <c r="A37" s="68" t="s">
        <v>115</v>
      </c>
      <c r="B37" s="74"/>
      <c r="C37" s="111">
        <f t="shared" si="0"/>
        <v>18.245759999999997</v>
      </c>
      <c r="D37" s="70">
        <v>22.807199999999998</v>
      </c>
      <c r="E37" s="71"/>
      <c r="F37" s="29"/>
      <c r="G37" s="29"/>
      <c r="H37" s="29"/>
      <c r="I37" s="29"/>
      <c r="J37" s="29"/>
      <c r="K37" s="29"/>
    </row>
    <row r="38" spans="1:11" ht="68.25" customHeight="1" x14ac:dyDescent="0.2">
      <c r="A38" s="68" t="s">
        <v>113</v>
      </c>
      <c r="B38" s="69"/>
      <c r="C38" s="111">
        <f t="shared" si="0"/>
        <v>17.951999999999998</v>
      </c>
      <c r="D38" s="70">
        <v>22.439999999999998</v>
      </c>
      <c r="E38" s="71"/>
      <c r="F38" s="61"/>
      <c r="G38" s="29"/>
      <c r="H38" s="43"/>
      <c r="I38" s="29"/>
      <c r="J38" s="29"/>
      <c r="K38" s="29"/>
    </row>
    <row r="39" spans="1:11" ht="69.75" customHeight="1" x14ac:dyDescent="0.2">
      <c r="A39" s="44" t="s">
        <v>114</v>
      </c>
      <c r="B39" s="27"/>
      <c r="C39" s="111">
        <f t="shared" si="0"/>
        <v>24.479999999999997</v>
      </c>
      <c r="D39" s="70">
        <v>30.599999999999998</v>
      </c>
      <c r="E39" s="27"/>
      <c r="I39" s="29"/>
      <c r="J39" s="29"/>
      <c r="K39" s="29"/>
    </row>
    <row r="40" spans="1:11" ht="17.25" customHeight="1" x14ac:dyDescent="0.2">
      <c r="A40" s="122" t="s">
        <v>9</v>
      </c>
      <c r="B40" s="123"/>
      <c r="C40" s="123"/>
      <c r="D40" s="123"/>
      <c r="E40" s="124"/>
      <c r="F40" s="29"/>
      <c r="G40" s="29"/>
      <c r="H40" s="43"/>
    </row>
    <row r="41" spans="1:11" ht="60" customHeight="1" x14ac:dyDescent="0.2">
      <c r="A41" s="68" t="s">
        <v>131</v>
      </c>
      <c r="B41" s="14"/>
      <c r="C41" s="112">
        <v>3.76</v>
      </c>
      <c r="D41" s="15">
        <f t="shared" ref="D41" si="1">SUM(C41*1.2)</f>
        <v>4.5119999999999996</v>
      </c>
      <c r="E41" s="27"/>
      <c r="F41" s="27"/>
      <c r="G41" s="27"/>
      <c r="H41" s="27"/>
      <c r="I41" s="108"/>
      <c r="J41" s="29"/>
      <c r="K41" s="29"/>
    </row>
    <row r="42" spans="1:11" ht="60" customHeight="1" x14ac:dyDescent="0.2">
      <c r="A42" s="44" t="s">
        <v>132</v>
      </c>
      <c r="B42" s="15"/>
      <c r="C42" s="112">
        <v>3.39</v>
      </c>
      <c r="D42" s="15">
        <f>SUM(C42*1.2)</f>
        <v>4.0679999999999996</v>
      </c>
      <c r="E42" s="34"/>
      <c r="F42" s="27"/>
      <c r="G42" s="27"/>
      <c r="H42" s="27"/>
      <c r="I42" s="29"/>
      <c r="J42" s="29"/>
    </row>
    <row r="43" spans="1:11" ht="17.25" customHeight="1" x14ac:dyDescent="0.2">
      <c r="A43" s="100" t="s">
        <v>10</v>
      </c>
      <c r="B43" s="101"/>
      <c r="C43" s="101"/>
      <c r="D43" s="101"/>
      <c r="E43" s="102"/>
      <c r="F43" s="29"/>
      <c r="G43" s="29"/>
      <c r="H43" s="29"/>
    </row>
    <row r="44" spans="1:11" ht="60" customHeight="1" x14ac:dyDescent="0.2">
      <c r="A44" s="45" t="s">
        <v>106</v>
      </c>
      <c r="B44" s="14"/>
      <c r="C44" s="111">
        <f t="shared" si="0"/>
        <v>13.872</v>
      </c>
      <c r="D44" s="15">
        <v>17.34</v>
      </c>
      <c r="E44" s="27"/>
      <c r="I44" s="29"/>
      <c r="J44" s="29"/>
      <c r="K44" s="29"/>
    </row>
    <row r="45" spans="1:11" ht="60" customHeight="1" x14ac:dyDescent="0.2">
      <c r="A45" s="46" t="s">
        <v>107</v>
      </c>
      <c r="B45" s="14"/>
      <c r="C45" s="111">
        <f t="shared" si="0"/>
        <v>15.422399999999996</v>
      </c>
      <c r="D45" s="15">
        <v>19.277999999999995</v>
      </c>
      <c r="E45" s="27"/>
      <c r="F45" s="29"/>
      <c r="G45" s="29"/>
      <c r="H45" s="29"/>
      <c r="I45" s="29"/>
      <c r="J45" s="29"/>
      <c r="K45" s="29"/>
    </row>
    <row r="46" spans="1:11" ht="60" customHeight="1" x14ac:dyDescent="0.2">
      <c r="A46" s="47" t="s">
        <v>108</v>
      </c>
      <c r="B46" s="14"/>
      <c r="C46" s="111">
        <f t="shared" si="0"/>
        <v>16.009920000000001</v>
      </c>
      <c r="D46" s="15">
        <v>20.0124</v>
      </c>
      <c r="E46" s="27"/>
      <c r="F46" s="29"/>
      <c r="G46" s="29"/>
      <c r="H46" s="29"/>
      <c r="I46" s="29"/>
      <c r="J46" s="29"/>
      <c r="K46" s="29"/>
    </row>
    <row r="47" spans="1:11" ht="60" customHeight="1" x14ac:dyDescent="0.2">
      <c r="A47" s="46" t="s">
        <v>109</v>
      </c>
      <c r="B47" s="14"/>
      <c r="C47" s="111">
        <f t="shared" si="0"/>
        <v>18.22944</v>
      </c>
      <c r="D47" s="15">
        <v>22.786799999999999</v>
      </c>
      <c r="E47" s="27"/>
      <c r="F47" s="29"/>
      <c r="G47" s="29"/>
      <c r="H47" s="29"/>
      <c r="I47" s="29"/>
      <c r="J47" s="29"/>
      <c r="K47" s="29"/>
    </row>
    <row r="48" spans="1:11" ht="58.5" customHeight="1" x14ac:dyDescent="0.2">
      <c r="A48" s="46" t="s">
        <v>133</v>
      </c>
      <c r="B48" s="27"/>
      <c r="C48" s="111">
        <f t="shared" si="0"/>
        <v>12.892799999999999</v>
      </c>
      <c r="D48" s="77">
        <v>16.116</v>
      </c>
      <c r="E48" s="27"/>
      <c r="F48" s="27"/>
      <c r="G48" s="27"/>
      <c r="H48" s="29"/>
    </row>
    <row r="49" spans="1:4" ht="14.25" x14ac:dyDescent="0.2">
      <c r="A49" s="48"/>
      <c r="B49" s="1"/>
      <c r="C49" s="1"/>
      <c r="D49" s="3"/>
    </row>
    <row r="50" spans="1:4" ht="14.25" x14ac:dyDescent="0.2">
      <c r="A50" s="48"/>
      <c r="B50" s="1"/>
      <c r="C50" s="1"/>
      <c r="D50" s="3"/>
    </row>
    <row r="51" spans="1:4" ht="14.25" x14ac:dyDescent="0.2">
      <c r="A51" s="48"/>
      <c r="B51" s="1"/>
      <c r="C51" s="1"/>
      <c r="D51" s="3"/>
    </row>
    <row r="52" spans="1:4" ht="14.25" x14ac:dyDescent="0.2">
      <c r="A52" s="48"/>
      <c r="B52" s="1"/>
      <c r="C52" s="1"/>
      <c r="D52" s="3"/>
    </row>
    <row r="53" spans="1:4" ht="14.25" x14ac:dyDescent="0.2">
      <c r="A53" s="48"/>
      <c r="B53" s="1"/>
      <c r="C53" s="1"/>
      <c r="D53" s="3"/>
    </row>
    <row r="54" spans="1:4" ht="14.25" x14ac:dyDescent="0.2">
      <c r="A54" s="48"/>
      <c r="B54" s="1"/>
      <c r="C54" s="1"/>
      <c r="D54" s="3"/>
    </row>
    <row r="55" spans="1:4" ht="14.25" x14ac:dyDescent="0.2">
      <c r="A55" s="48"/>
      <c r="B55" s="1"/>
      <c r="C55" s="1"/>
      <c r="D55" s="3"/>
    </row>
    <row r="56" spans="1:4" x14ac:dyDescent="0.25">
      <c r="D56" s="3"/>
    </row>
    <row r="57" spans="1:4" x14ac:dyDescent="0.25">
      <c r="D57" s="3"/>
    </row>
    <row r="58" spans="1:4" x14ac:dyDescent="0.25">
      <c r="D58" s="3"/>
    </row>
    <row r="59" spans="1:4" x14ac:dyDescent="0.25">
      <c r="D59" s="3"/>
    </row>
  </sheetData>
  <mergeCells count="6">
    <mergeCell ref="A7:E7"/>
    <mergeCell ref="A6:E6"/>
    <mergeCell ref="A31:E31"/>
    <mergeCell ref="A40:E40"/>
    <mergeCell ref="E9:H9"/>
    <mergeCell ref="A10:H10"/>
  </mergeCells>
  <pageMargins left="0.7" right="0.24" top="0.32" bottom="0.32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7:F22"/>
  <sheetViews>
    <sheetView tabSelected="1" topLeftCell="A16" zoomScale="90" zoomScaleNormal="90" workbookViewId="0">
      <selection activeCell="C11" sqref="C11"/>
    </sheetView>
  </sheetViews>
  <sheetFormatPr defaultRowHeight="15" x14ac:dyDescent="0.25"/>
  <cols>
    <col min="1" max="1" width="27.7109375" style="49" customWidth="1"/>
    <col min="2" max="2" width="7.42578125" style="2" customWidth="1"/>
    <col min="3" max="3" width="18.5703125" style="2" bestFit="1" customWidth="1"/>
    <col min="4" max="4" width="18.5703125" style="2" customWidth="1"/>
    <col min="5" max="8" width="12.7109375" style="2" customWidth="1"/>
    <col min="9" max="16384" width="9.140625" style="2"/>
  </cols>
  <sheetData>
    <row r="7" spans="1:5" ht="20.25" x14ac:dyDescent="0.3">
      <c r="B7" s="118" t="s">
        <v>119</v>
      </c>
      <c r="C7" s="118"/>
      <c r="D7" s="118"/>
    </row>
    <row r="8" spans="1:5" ht="15" customHeight="1" x14ac:dyDescent="0.3">
      <c r="B8" s="78"/>
      <c r="C8" s="78"/>
      <c r="D8" s="78"/>
    </row>
    <row r="9" spans="1:5" ht="15" customHeight="1" x14ac:dyDescent="0.3">
      <c r="B9" s="78"/>
      <c r="C9" s="78"/>
      <c r="D9" s="78"/>
    </row>
    <row r="11" spans="1:5" ht="14.25" x14ac:dyDescent="0.2">
      <c r="A11" s="11" t="s">
        <v>1</v>
      </c>
      <c r="B11" s="11" t="s">
        <v>0</v>
      </c>
      <c r="C11" s="113" t="s">
        <v>151</v>
      </c>
      <c r="D11" s="11" t="s">
        <v>3</v>
      </c>
      <c r="E11" s="4" t="s">
        <v>84</v>
      </c>
    </row>
    <row r="12" spans="1:5" ht="14.25" x14ac:dyDescent="0.2">
      <c r="A12" s="122" t="s">
        <v>4</v>
      </c>
      <c r="B12" s="123"/>
      <c r="C12" s="123"/>
      <c r="D12" s="123"/>
      <c r="E12" s="130"/>
    </row>
    <row r="13" spans="1:5" ht="60" customHeight="1" x14ac:dyDescent="0.2">
      <c r="A13" s="58" t="s">
        <v>11</v>
      </c>
      <c r="B13" s="18"/>
      <c r="C13" s="114">
        <f>SUM(D13/1.25)</f>
        <v>35.903999999999996</v>
      </c>
      <c r="D13" s="17">
        <v>44.879999999999995</v>
      </c>
      <c r="E13" s="27"/>
    </row>
    <row r="14" spans="1:5" ht="14.25" x14ac:dyDescent="0.2">
      <c r="A14" s="122" t="s">
        <v>23</v>
      </c>
      <c r="B14" s="123"/>
      <c r="C14" s="123"/>
      <c r="D14" s="123"/>
      <c r="E14" s="130"/>
    </row>
    <row r="15" spans="1:5" ht="60" customHeight="1" x14ac:dyDescent="0.2">
      <c r="A15" s="44" t="s">
        <v>24</v>
      </c>
      <c r="B15" s="14"/>
      <c r="C15" s="114">
        <f>SUM(D15/1.25)</f>
        <v>16.466879999999996</v>
      </c>
      <c r="D15" s="15">
        <v>20.583599999999997</v>
      </c>
      <c r="E15" s="27"/>
    </row>
    <row r="16" spans="1:5" ht="60" customHeight="1" x14ac:dyDescent="0.2">
      <c r="A16" s="44" t="s">
        <v>25</v>
      </c>
      <c r="B16" s="14"/>
      <c r="C16" s="114">
        <f t="shared" ref="C16:C17" si="0">SUM(D16/1.25)</f>
        <v>20.220480000000002</v>
      </c>
      <c r="D16" s="15">
        <v>25.275600000000001</v>
      </c>
      <c r="E16" s="27"/>
    </row>
    <row r="17" spans="1:6" ht="60" customHeight="1" x14ac:dyDescent="0.2">
      <c r="A17" s="44" t="s">
        <v>26</v>
      </c>
      <c r="B17" s="14"/>
      <c r="C17" s="114">
        <f t="shared" si="0"/>
        <v>21.34656</v>
      </c>
      <c r="D17" s="15">
        <v>26.683199999999999</v>
      </c>
      <c r="E17" s="27"/>
    </row>
    <row r="18" spans="1:6" ht="14.25" x14ac:dyDescent="0.2">
      <c r="A18" s="122" t="s">
        <v>9</v>
      </c>
      <c r="B18" s="123"/>
      <c r="C18" s="123"/>
      <c r="D18" s="123"/>
      <c r="E18" s="130"/>
    </row>
    <row r="19" spans="1:6" ht="60" customHeight="1" x14ac:dyDescent="0.2">
      <c r="A19" s="59" t="s">
        <v>12</v>
      </c>
      <c r="B19" s="20"/>
      <c r="C19" s="112">
        <f>SUM(D19/1.25)</f>
        <v>4.5151999999999992</v>
      </c>
      <c r="D19" s="77">
        <v>5.6439999999999992</v>
      </c>
      <c r="E19" s="27"/>
    </row>
    <row r="20" spans="1:6" ht="60" customHeight="1" x14ac:dyDescent="0.2">
      <c r="A20" s="44" t="s">
        <v>13</v>
      </c>
      <c r="B20" s="14"/>
      <c r="C20" s="112">
        <f t="shared" ref="C20:C22" si="1">SUM(D20/1.25)</f>
        <v>4.5151999999999992</v>
      </c>
      <c r="D20" s="77">
        <v>5.6439999999999992</v>
      </c>
      <c r="E20" s="27"/>
    </row>
    <row r="21" spans="1:6" ht="60" customHeight="1" x14ac:dyDescent="0.2">
      <c r="A21" s="44" t="s">
        <v>14</v>
      </c>
      <c r="B21" s="14"/>
      <c r="C21" s="112">
        <f t="shared" si="1"/>
        <v>4.5151999999999992</v>
      </c>
      <c r="D21" s="77">
        <v>5.6439999999999992</v>
      </c>
      <c r="E21" s="84"/>
    </row>
    <row r="22" spans="1:6" ht="60" customHeight="1" x14ac:dyDescent="0.2">
      <c r="A22" s="44" t="s">
        <v>15</v>
      </c>
      <c r="B22" s="14"/>
      <c r="C22" s="112">
        <f t="shared" si="1"/>
        <v>12.511999999999999</v>
      </c>
      <c r="D22" s="77">
        <v>15.639999999999999</v>
      </c>
      <c r="E22" s="128"/>
      <c r="F22" s="129"/>
    </row>
  </sheetData>
  <mergeCells count="5">
    <mergeCell ref="E22:F22"/>
    <mergeCell ref="A18:E18"/>
    <mergeCell ref="B7:D7"/>
    <mergeCell ref="A12:E12"/>
    <mergeCell ref="A14:E14"/>
  </mergeCells>
  <pageMargins left="0.63" right="0.24" top="0.17" bottom="0.33" header="0.17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6:M34"/>
  <sheetViews>
    <sheetView zoomScale="90" zoomScaleNormal="90" workbookViewId="0">
      <selection activeCell="C10" sqref="C10"/>
    </sheetView>
  </sheetViews>
  <sheetFormatPr defaultRowHeight="15" x14ac:dyDescent="0.25"/>
  <cols>
    <col min="1" max="1" width="27.7109375" style="55" customWidth="1"/>
    <col min="2" max="2" width="7.42578125" customWidth="1"/>
    <col min="3" max="4" width="18.5703125" customWidth="1"/>
    <col min="5" max="12" width="12.7109375" customWidth="1"/>
  </cols>
  <sheetData>
    <row r="6" spans="1:12" ht="20.25" x14ac:dyDescent="0.3">
      <c r="B6" s="21" t="s">
        <v>119</v>
      </c>
      <c r="C6" s="21"/>
      <c r="D6" s="21"/>
    </row>
    <row r="10" spans="1:12" x14ac:dyDescent="0.25">
      <c r="A10" s="11" t="s">
        <v>1</v>
      </c>
      <c r="B10" s="11" t="s">
        <v>0</v>
      </c>
      <c r="C10" s="113" t="s">
        <v>151</v>
      </c>
      <c r="D10" s="4" t="s">
        <v>3</v>
      </c>
      <c r="E10" s="125" t="s">
        <v>84</v>
      </c>
      <c r="F10" s="126"/>
      <c r="G10" s="126"/>
      <c r="H10" s="32"/>
      <c r="I10" s="32"/>
      <c r="J10" s="32"/>
      <c r="K10" s="32"/>
      <c r="L10" s="32"/>
    </row>
    <row r="11" spans="1:12" x14ac:dyDescent="0.25">
      <c r="A11" s="7" t="s">
        <v>16</v>
      </c>
      <c r="B11" s="8"/>
      <c r="C11" s="8"/>
      <c r="D11" s="8"/>
      <c r="E11" s="131"/>
      <c r="F11" s="132"/>
      <c r="G11" s="132"/>
    </row>
    <row r="12" spans="1:12" ht="60" customHeight="1" x14ac:dyDescent="0.25">
      <c r="A12" s="104" t="s">
        <v>87</v>
      </c>
      <c r="B12" s="86"/>
      <c r="C12" s="114">
        <f>SUM(D12/1.25)</f>
        <v>9.5472000000000001</v>
      </c>
      <c r="D12" s="17">
        <v>11.933999999999999</v>
      </c>
      <c r="E12" s="105"/>
      <c r="F12" s="25"/>
      <c r="G12" s="25"/>
      <c r="H12" s="32"/>
      <c r="I12" s="32"/>
      <c r="J12" s="32"/>
      <c r="K12" s="32"/>
      <c r="L12" s="32"/>
    </row>
    <row r="13" spans="1:12" ht="68.25" customHeight="1" x14ac:dyDescent="0.25">
      <c r="A13" s="98" t="s">
        <v>73</v>
      </c>
      <c r="B13" s="99"/>
      <c r="C13" s="114">
        <f t="shared" ref="C13:C17" si="0">SUM(D13/1.25)</f>
        <v>14.8512</v>
      </c>
      <c r="D13" s="15">
        <v>18.564</v>
      </c>
      <c r="E13" s="19"/>
      <c r="F13" s="19"/>
      <c r="G13" s="19"/>
      <c r="H13" s="32"/>
      <c r="I13" s="32"/>
      <c r="J13" s="32"/>
      <c r="K13" s="32"/>
      <c r="L13" s="32"/>
    </row>
    <row r="14" spans="1:12" ht="60" customHeight="1" x14ac:dyDescent="0.25">
      <c r="A14" s="46" t="s">
        <v>121</v>
      </c>
      <c r="B14" s="16"/>
      <c r="C14" s="114">
        <f t="shared" si="0"/>
        <v>21.395519999999998</v>
      </c>
      <c r="D14" s="15">
        <v>26.744399999999999</v>
      </c>
      <c r="E14" s="19"/>
      <c r="F14" s="32"/>
      <c r="G14" s="32"/>
      <c r="H14" s="32"/>
      <c r="I14" s="32"/>
      <c r="J14" s="32"/>
      <c r="K14" s="32"/>
      <c r="L14" s="32"/>
    </row>
    <row r="15" spans="1:12" ht="60" customHeight="1" x14ac:dyDescent="0.25">
      <c r="A15" s="47" t="s">
        <v>17</v>
      </c>
      <c r="B15" s="14"/>
      <c r="C15" s="114">
        <f t="shared" si="0"/>
        <v>33.504959999999997</v>
      </c>
      <c r="D15" s="15">
        <v>41.8812</v>
      </c>
      <c r="E15" s="19"/>
      <c r="F15" s="19"/>
      <c r="G15" s="32"/>
      <c r="H15" s="32"/>
      <c r="I15" s="32"/>
      <c r="J15" s="32"/>
      <c r="K15" s="32"/>
      <c r="L15" s="32"/>
    </row>
    <row r="16" spans="1:12" ht="60" customHeight="1" x14ac:dyDescent="0.25">
      <c r="A16" s="56" t="s">
        <v>79</v>
      </c>
      <c r="B16" s="16"/>
      <c r="C16" s="114">
        <f t="shared" si="0"/>
        <v>37.160639999999994</v>
      </c>
      <c r="D16" s="17">
        <v>46.450799999999994</v>
      </c>
      <c r="E16" s="19"/>
      <c r="F16" s="32"/>
      <c r="G16" s="32"/>
      <c r="H16" s="32"/>
      <c r="I16" s="32"/>
      <c r="J16" s="32"/>
      <c r="K16" s="32"/>
      <c r="L16" s="32"/>
    </row>
    <row r="17" spans="1:13" ht="60" customHeight="1" x14ac:dyDescent="0.25">
      <c r="A17" s="56" t="s">
        <v>74</v>
      </c>
      <c r="B17" s="16"/>
      <c r="C17" s="114">
        <f t="shared" si="0"/>
        <v>37.160639999999994</v>
      </c>
      <c r="D17" s="17">
        <v>46.450799999999994</v>
      </c>
      <c r="E17" s="19"/>
      <c r="F17" s="32"/>
      <c r="G17" s="32"/>
      <c r="H17" s="32"/>
      <c r="I17" s="32"/>
      <c r="J17" s="32"/>
      <c r="K17" s="32"/>
      <c r="L17" s="32"/>
    </row>
    <row r="18" spans="1:13" ht="61.5" hidden="1" customHeight="1" x14ac:dyDescent="0.25">
      <c r="A18" s="47"/>
      <c r="B18" s="14"/>
      <c r="C18" s="14"/>
      <c r="D18" s="15"/>
      <c r="E18" s="19"/>
      <c r="F18" s="32"/>
      <c r="G18" s="32"/>
      <c r="H18" s="32"/>
      <c r="I18" s="32"/>
      <c r="J18" s="32"/>
      <c r="K18" s="32"/>
      <c r="L18" s="32"/>
    </row>
    <row r="19" spans="1:13" x14ac:dyDescent="0.25">
      <c r="A19" s="9" t="s">
        <v>18</v>
      </c>
      <c r="B19" s="8"/>
      <c r="C19" s="8"/>
      <c r="D19" s="8"/>
      <c r="E19" s="10"/>
      <c r="F19" s="32"/>
      <c r="G19" s="32"/>
      <c r="H19" s="32"/>
      <c r="I19" s="32"/>
      <c r="J19" s="32"/>
      <c r="K19" s="32"/>
      <c r="L19" s="32"/>
      <c r="M19" s="32"/>
    </row>
    <row r="20" spans="1:13" ht="58.5" hidden="1" customHeight="1" x14ac:dyDescent="0.25">
      <c r="A20" s="57"/>
      <c r="B20" s="20"/>
      <c r="C20" s="20"/>
      <c r="D20" s="13"/>
      <c r="E20" s="19"/>
      <c r="F20" s="32"/>
      <c r="G20" s="32"/>
      <c r="H20" s="32"/>
      <c r="I20" s="32"/>
      <c r="J20" s="32"/>
      <c r="K20" s="32"/>
      <c r="L20" s="32"/>
    </row>
    <row r="21" spans="1:13" ht="60" customHeight="1" x14ac:dyDescent="0.25">
      <c r="A21" s="57" t="s">
        <v>88</v>
      </c>
      <c r="B21" s="16"/>
      <c r="C21" s="114">
        <f>SUM(D21/1.25)</f>
        <v>8</v>
      </c>
      <c r="D21" s="13">
        <v>10</v>
      </c>
      <c r="E21" s="19"/>
      <c r="F21" s="32"/>
      <c r="G21" s="32"/>
      <c r="H21" s="32"/>
      <c r="I21" s="32"/>
      <c r="J21" s="32"/>
      <c r="K21" s="32"/>
      <c r="L21" s="32"/>
    </row>
    <row r="22" spans="1:13" ht="60" hidden="1" customHeight="1" x14ac:dyDescent="0.25">
      <c r="A22" s="47"/>
      <c r="B22" s="14"/>
      <c r="C22" s="114">
        <f t="shared" ref="C22:C34" si="1">SUM(D22/1.25)</f>
        <v>0</v>
      </c>
      <c r="D22" s="15"/>
      <c r="E22" s="32"/>
      <c r="F22" s="33"/>
    </row>
    <row r="23" spans="1:13" ht="60" customHeight="1" x14ac:dyDescent="0.25">
      <c r="A23" s="47" t="s">
        <v>89</v>
      </c>
      <c r="B23" s="16"/>
      <c r="C23" s="114">
        <f t="shared" si="1"/>
        <v>8</v>
      </c>
      <c r="D23" s="15">
        <v>10</v>
      </c>
      <c r="E23" s="42"/>
      <c r="F23" s="19"/>
      <c r="G23" s="19"/>
    </row>
    <row r="24" spans="1:13" ht="60" customHeight="1" x14ac:dyDescent="0.25">
      <c r="A24" s="47" t="s">
        <v>19</v>
      </c>
      <c r="B24" s="14"/>
      <c r="C24" s="114">
        <f t="shared" si="1"/>
        <v>7.0175999999999989</v>
      </c>
      <c r="D24" s="15">
        <v>8.7719999999999985</v>
      </c>
      <c r="E24" s="19"/>
      <c r="F24" s="32"/>
      <c r="G24" s="32"/>
      <c r="H24" s="32"/>
      <c r="I24" s="32"/>
      <c r="J24" s="32"/>
      <c r="K24" s="32"/>
      <c r="L24" s="32"/>
    </row>
    <row r="25" spans="1:13" ht="60" customHeight="1" x14ac:dyDescent="0.25">
      <c r="A25" s="47" t="s">
        <v>20</v>
      </c>
      <c r="B25" s="14"/>
      <c r="C25" s="114">
        <f t="shared" si="1"/>
        <v>7.3439999999999994</v>
      </c>
      <c r="D25" s="15">
        <v>9.18</v>
      </c>
      <c r="E25" s="19"/>
      <c r="F25" s="19"/>
      <c r="G25" s="19"/>
      <c r="H25" s="19"/>
      <c r="I25" s="19"/>
      <c r="J25" s="19"/>
      <c r="K25" s="32"/>
      <c r="L25" s="32"/>
    </row>
    <row r="26" spans="1:13" ht="39.950000000000003" customHeight="1" x14ac:dyDescent="0.25">
      <c r="A26" s="47" t="s">
        <v>124</v>
      </c>
      <c r="B26" s="16"/>
      <c r="C26" s="114">
        <f t="shared" si="1"/>
        <v>16.32</v>
      </c>
      <c r="D26" s="15">
        <v>20.399999999999999</v>
      </c>
      <c r="E26" s="126"/>
      <c r="F26" s="126"/>
      <c r="G26" s="32"/>
      <c r="H26" s="32"/>
      <c r="I26" s="32"/>
      <c r="J26" s="32"/>
      <c r="K26" s="32"/>
      <c r="L26" s="32"/>
    </row>
    <row r="27" spans="1:13" ht="39.950000000000003" customHeight="1" x14ac:dyDescent="0.25">
      <c r="A27" s="47" t="s">
        <v>123</v>
      </c>
      <c r="B27" s="14"/>
      <c r="C27" s="114">
        <f t="shared" si="1"/>
        <v>16.793279999999999</v>
      </c>
      <c r="D27" s="15">
        <v>20.991599999999998</v>
      </c>
      <c r="E27" s="126"/>
      <c r="F27" s="126"/>
      <c r="G27" s="32"/>
      <c r="H27" s="32"/>
      <c r="I27" s="32"/>
      <c r="J27" s="32"/>
      <c r="K27" s="32"/>
      <c r="L27" s="32"/>
    </row>
    <row r="28" spans="1:13" ht="39.950000000000003" customHeight="1" x14ac:dyDescent="0.25">
      <c r="A28" s="47" t="s">
        <v>125</v>
      </c>
      <c r="B28" s="14"/>
      <c r="C28" s="114">
        <f t="shared" si="1"/>
        <v>17.135999999999999</v>
      </c>
      <c r="D28" s="15">
        <v>21.419999999999998</v>
      </c>
      <c r="E28" s="126"/>
      <c r="F28" s="126"/>
      <c r="G28" s="32"/>
      <c r="H28" s="32"/>
      <c r="I28" s="32"/>
      <c r="J28" s="32"/>
      <c r="K28" s="32"/>
      <c r="L28" s="32"/>
    </row>
    <row r="29" spans="1:13" ht="39.950000000000003" customHeight="1" x14ac:dyDescent="0.25">
      <c r="A29" s="47" t="s">
        <v>126</v>
      </c>
      <c r="B29" s="14"/>
      <c r="C29" s="114">
        <f t="shared" si="1"/>
        <v>18.767999999999997</v>
      </c>
      <c r="D29" s="15">
        <v>23.459999999999997</v>
      </c>
      <c r="E29" s="126"/>
      <c r="F29" s="126"/>
      <c r="G29" s="32"/>
      <c r="H29" s="32"/>
      <c r="I29" s="32"/>
      <c r="J29" s="32"/>
      <c r="K29" s="32"/>
      <c r="L29" s="32"/>
    </row>
    <row r="30" spans="1:13" ht="39.950000000000003" customHeight="1" x14ac:dyDescent="0.25">
      <c r="A30" s="47" t="s">
        <v>127</v>
      </c>
      <c r="B30" s="16"/>
      <c r="C30" s="114">
        <f t="shared" si="1"/>
        <v>19.991999999999997</v>
      </c>
      <c r="D30" s="15">
        <v>24.99</v>
      </c>
      <c r="E30" s="126"/>
      <c r="F30" s="126"/>
      <c r="G30" s="32"/>
      <c r="H30" s="32"/>
      <c r="I30" s="32"/>
      <c r="J30" s="32"/>
      <c r="K30" s="32"/>
      <c r="L30" s="32"/>
    </row>
    <row r="31" spans="1:13" ht="39.950000000000003" customHeight="1" x14ac:dyDescent="0.25">
      <c r="A31" s="47" t="s">
        <v>128</v>
      </c>
      <c r="B31" s="14"/>
      <c r="C31" s="114">
        <f t="shared" si="1"/>
        <v>23.386559999999996</v>
      </c>
      <c r="D31" s="15">
        <v>29.233199999999997</v>
      </c>
      <c r="E31" s="126"/>
      <c r="F31" s="126"/>
      <c r="G31" s="32"/>
      <c r="H31" s="32"/>
      <c r="I31" s="32"/>
      <c r="J31" s="32"/>
      <c r="K31" s="32"/>
      <c r="L31" s="32"/>
    </row>
    <row r="32" spans="1:13" ht="60" customHeight="1" x14ac:dyDescent="0.25">
      <c r="A32" s="47" t="s">
        <v>129</v>
      </c>
      <c r="B32" s="14"/>
      <c r="C32" s="114">
        <f t="shared" si="1"/>
        <v>28.396799999999995</v>
      </c>
      <c r="D32" s="15">
        <v>35.495999999999995</v>
      </c>
      <c r="E32" s="26"/>
      <c r="F32" s="32"/>
      <c r="G32" s="32"/>
      <c r="H32" s="32"/>
      <c r="I32" s="32"/>
      <c r="J32" s="32"/>
      <c r="K32" s="32"/>
      <c r="L32" s="32"/>
    </row>
    <row r="33" spans="1:12" ht="60" customHeight="1" x14ac:dyDescent="0.25">
      <c r="A33" s="47" t="s">
        <v>22</v>
      </c>
      <c r="B33" s="14"/>
      <c r="C33" s="114">
        <f t="shared" si="1"/>
        <v>14.002559999999999</v>
      </c>
      <c r="D33" s="15">
        <v>17.5032</v>
      </c>
      <c r="E33" s="19"/>
      <c r="F33" s="32"/>
      <c r="G33" s="32"/>
      <c r="H33" s="32"/>
      <c r="I33" s="32"/>
      <c r="J33" s="32"/>
      <c r="K33" s="32"/>
      <c r="L33" s="32"/>
    </row>
    <row r="34" spans="1:12" ht="60" customHeight="1" x14ac:dyDescent="0.25">
      <c r="A34" s="46" t="s">
        <v>21</v>
      </c>
      <c r="B34" s="14"/>
      <c r="C34" s="112">
        <f t="shared" si="1"/>
        <v>14.002559999999999</v>
      </c>
      <c r="D34" s="15">
        <v>17.5032</v>
      </c>
      <c r="E34" s="19"/>
      <c r="F34" s="32"/>
      <c r="G34" s="32"/>
      <c r="H34" s="32"/>
      <c r="I34" s="32"/>
      <c r="J34" s="32"/>
      <c r="K34" s="32"/>
      <c r="L34" s="32"/>
    </row>
  </sheetData>
  <mergeCells count="4">
    <mergeCell ref="E10:G10"/>
    <mergeCell ref="E11:G11"/>
    <mergeCell ref="E26:F28"/>
    <mergeCell ref="E29:F31"/>
  </mergeCells>
  <pageMargins left="0.7" right="0.24" top="0.31" bottom="0.3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6:I46"/>
  <sheetViews>
    <sheetView topLeftCell="A37" zoomScale="90" zoomScaleNormal="90" workbookViewId="0">
      <selection activeCell="O45" sqref="O45"/>
    </sheetView>
  </sheetViews>
  <sheetFormatPr defaultRowHeight="15" x14ac:dyDescent="0.25"/>
  <cols>
    <col min="1" max="1" width="27.7109375" style="49" customWidth="1"/>
    <col min="2" max="2" width="7.42578125" style="2" customWidth="1"/>
    <col min="3" max="3" width="18.5703125" style="2" bestFit="1" customWidth="1"/>
    <col min="4" max="4" width="16" style="2" bestFit="1" customWidth="1"/>
    <col min="5" max="5" width="15.140625" style="2" bestFit="1" customWidth="1"/>
    <col min="6" max="6" width="13.85546875" style="30" customWidth="1"/>
    <col min="7" max="8" width="12.7109375" style="2" customWidth="1"/>
    <col min="9" max="16384" width="9.140625" style="2"/>
  </cols>
  <sheetData>
    <row r="6" spans="1:8" ht="20.25" x14ac:dyDescent="0.3">
      <c r="A6" s="118" t="s">
        <v>116</v>
      </c>
      <c r="B6" s="118"/>
      <c r="C6" s="118"/>
      <c r="D6" s="118"/>
      <c r="E6" s="118"/>
      <c r="F6" s="21"/>
      <c r="G6" s="21"/>
      <c r="H6" s="21"/>
    </row>
    <row r="7" spans="1:8" ht="15" customHeight="1" x14ac:dyDescent="0.3">
      <c r="A7" s="78"/>
      <c r="B7" s="78"/>
      <c r="C7" s="78"/>
      <c r="D7" s="78"/>
      <c r="E7" s="78"/>
      <c r="F7" s="78"/>
      <c r="G7" s="78"/>
      <c r="H7" s="78"/>
    </row>
    <row r="8" spans="1:8" ht="15" customHeight="1" x14ac:dyDescent="0.3">
      <c r="A8" s="78"/>
      <c r="B8" s="78"/>
      <c r="C8" s="78"/>
      <c r="D8" s="78"/>
      <c r="E8" s="78"/>
      <c r="F8" s="78"/>
      <c r="G8" s="78"/>
      <c r="H8" s="78"/>
    </row>
    <row r="10" spans="1:8" x14ac:dyDescent="0.25">
      <c r="A10" s="4" t="s">
        <v>1</v>
      </c>
      <c r="B10" s="4" t="s">
        <v>0</v>
      </c>
      <c r="C10" s="113" t="s">
        <v>151</v>
      </c>
      <c r="D10" s="4" t="s">
        <v>2</v>
      </c>
      <c r="E10" s="4" t="s">
        <v>3</v>
      </c>
      <c r="F10" s="125" t="s">
        <v>84</v>
      </c>
      <c r="G10" s="126"/>
      <c r="H10" s="126"/>
    </row>
    <row r="11" spans="1:8" x14ac:dyDescent="0.25">
      <c r="A11" s="136" t="s">
        <v>4</v>
      </c>
      <c r="B11" s="136"/>
      <c r="C11" s="136"/>
      <c r="D11" s="136"/>
      <c r="E11" s="136"/>
      <c r="F11" s="136"/>
      <c r="G11" s="126"/>
      <c r="H11" s="126"/>
    </row>
    <row r="12" spans="1:8" ht="69.95" customHeight="1" x14ac:dyDescent="0.2">
      <c r="A12" s="60">
        <v>53412</v>
      </c>
      <c r="B12" s="14"/>
      <c r="C12" s="114">
        <f>SUM(D12/1.25)</f>
        <v>1.6320000000000001</v>
      </c>
      <c r="D12" s="15">
        <v>2.04</v>
      </c>
      <c r="E12" s="15"/>
      <c r="F12" s="31"/>
      <c r="G12" s="27"/>
      <c r="H12" s="27"/>
    </row>
    <row r="13" spans="1:8" ht="80.25" customHeight="1" x14ac:dyDescent="0.2">
      <c r="A13" s="44" t="s">
        <v>95</v>
      </c>
      <c r="B13" s="14"/>
      <c r="C13" s="114">
        <f t="shared" ref="C13:C31" si="0">SUM(D13/1.25)</f>
        <v>7.5888000000000009</v>
      </c>
      <c r="D13" s="15">
        <v>9.4860000000000007</v>
      </c>
      <c r="E13" s="15"/>
      <c r="F13" s="31"/>
      <c r="G13" s="76"/>
      <c r="H13" s="29"/>
    </row>
    <row r="14" spans="1:8" ht="69.95" customHeight="1" x14ac:dyDescent="0.2">
      <c r="A14" s="44" t="s">
        <v>94</v>
      </c>
      <c r="B14" s="14"/>
      <c r="C14" s="114">
        <f t="shared" si="0"/>
        <v>9.1555199999999992</v>
      </c>
      <c r="D14" s="15">
        <v>11.4444</v>
      </c>
      <c r="E14" s="15"/>
      <c r="F14" s="31"/>
      <c r="G14" s="76"/>
      <c r="H14" s="29"/>
    </row>
    <row r="15" spans="1:8" ht="69.95" customHeight="1" x14ac:dyDescent="0.2">
      <c r="A15" s="60" t="s">
        <v>96</v>
      </c>
      <c r="B15" s="14"/>
      <c r="C15" s="114">
        <f t="shared" si="0"/>
        <v>10.199999999999999</v>
      </c>
      <c r="D15" s="15">
        <v>12.75</v>
      </c>
      <c r="E15" s="15"/>
      <c r="F15" s="31"/>
      <c r="G15" s="29"/>
      <c r="H15" s="29"/>
    </row>
    <row r="16" spans="1:8" ht="69.95" customHeight="1" x14ac:dyDescent="0.2">
      <c r="A16" s="60" t="s">
        <v>97</v>
      </c>
      <c r="B16" s="14"/>
      <c r="C16" s="114">
        <f t="shared" si="0"/>
        <v>14.63904</v>
      </c>
      <c r="D16" s="15">
        <v>18.2988</v>
      </c>
      <c r="E16" s="15"/>
      <c r="F16" s="31"/>
      <c r="G16" s="76"/>
      <c r="H16" s="29"/>
    </row>
    <row r="17" spans="1:9" ht="68.25" customHeight="1" x14ac:dyDescent="0.2">
      <c r="A17" s="44" t="s">
        <v>99</v>
      </c>
      <c r="B17" s="27"/>
      <c r="C17" s="114">
        <f t="shared" si="0"/>
        <v>10.33056</v>
      </c>
      <c r="D17" s="77">
        <v>12.9132</v>
      </c>
      <c r="E17" s="77"/>
      <c r="F17" s="31"/>
      <c r="G17" s="75"/>
    </row>
    <row r="18" spans="1:9" ht="87.75" customHeight="1" x14ac:dyDescent="0.2">
      <c r="A18" s="44" t="s">
        <v>98</v>
      </c>
      <c r="B18" s="27"/>
      <c r="C18" s="114">
        <f t="shared" si="0"/>
        <v>9.9388799999999993</v>
      </c>
      <c r="D18" s="77">
        <v>12.423599999999999</v>
      </c>
      <c r="E18" s="77"/>
      <c r="F18" s="31"/>
      <c r="G18" s="75"/>
    </row>
    <row r="19" spans="1:9" ht="14.25" x14ac:dyDescent="0.2">
      <c r="A19" s="133" t="s">
        <v>76</v>
      </c>
      <c r="B19" s="134"/>
      <c r="C19" s="134"/>
      <c r="D19" s="134"/>
      <c r="E19" s="134"/>
      <c r="F19" s="135"/>
    </row>
    <row r="20" spans="1:9" ht="69.95" customHeight="1" x14ac:dyDescent="0.2">
      <c r="A20" s="44" t="s">
        <v>27</v>
      </c>
      <c r="B20" s="14"/>
      <c r="C20" s="114">
        <f t="shared" si="0"/>
        <v>5.3040000000000003</v>
      </c>
      <c r="D20" s="15">
        <v>6.63</v>
      </c>
      <c r="E20" s="13"/>
      <c r="F20" s="31"/>
      <c r="G20" s="29"/>
      <c r="H20" s="29"/>
    </row>
    <row r="21" spans="1:9" ht="69.95" customHeight="1" x14ac:dyDescent="0.2">
      <c r="A21" s="44" t="s">
        <v>28</v>
      </c>
      <c r="B21" s="14"/>
      <c r="C21" s="114">
        <f t="shared" si="0"/>
        <v>10.151039999999998</v>
      </c>
      <c r="D21" s="15">
        <v>12.688799999999999</v>
      </c>
      <c r="E21" s="15"/>
      <c r="F21" s="31"/>
      <c r="G21" s="29"/>
      <c r="H21" s="29"/>
    </row>
    <row r="22" spans="1:9" ht="69.95" customHeight="1" x14ac:dyDescent="0.2">
      <c r="A22" s="44" t="s">
        <v>29</v>
      </c>
      <c r="B22" s="14"/>
      <c r="C22" s="114">
        <f t="shared" si="0"/>
        <v>11.701439999999998</v>
      </c>
      <c r="D22" s="15">
        <v>14.626799999999998</v>
      </c>
      <c r="E22" s="15"/>
      <c r="F22" s="31"/>
      <c r="G22" s="29"/>
      <c r="H22" s="29"/>
    </row>
    <row r="23" spans="1:9" ht="69.95" customHeight="1" x14ac:dyDescent="0.2">
      <c r="A23" s="44" t="s">
        <v>68</v>
      </c>
      <c r="B23" s="16"/>
      <c r="C23" s="114">
        <f t="shared" si="0"/>
        <v>12.239999999999998</v>
      </c>
      <c r="D23" s="15">
        <v>15.299999999999999</v>
      </c>
      <c r="E23" s="15"/>
      <c r="F23" s="31"/>
      <c r="G23" s="29"/>
      <c r="H23" s="29"/>
    </row>
    <row r="24" spans="1:9" ht="69.95" customHeight="1" x14ac:dyDescent="0.2">
      <c r="A24" s="44" t="s">
        <v>30</v>
      </c>
      <c r="B24" s="14"/>
      <c r="C24" s="114">
        <f t="shared" si="0"/>
        <v>13.464000000000002</v>
      </c>
      <c r="D24" s="15">
        <v>16.830000000000002</v>
      </c>
      <c r="E24" s="15"/>
      <c r="F24" s="31"/>
      <c r="G24" s="29"/>
      <c r="H24" s="29"/>
    </row>
    <row r="25" spans="1:9" ht="69.95" customHeight="1" x14ac:dyDescent="0.2">
      <c r="A25" s="44" t="s">
        <v>31</v>
      </c>
      <c r="B25" s="14"/>
      <c r="C25" s="114">
        <f t="shared" si="0"/>
        <v>11.701439999999998</v>
      </c>
      <c r="D25" s="15">
        <v>14.626799999999998</v>
      </c>
      <c r="E25" s="15"/>
      <c r="F25" s="31"/>
      <c r="G25" s="29"/>
      <c r="H25" s="29"/>
    </row>
    <row r="26" spans="1:9" ht="69.95" customHeight="1" x14ac:dyDescent="0.2">
      <c r="A26" s="44" t="s">
        <v>32</v>
      </c>
      <c r="B26" s="14"/>
      <c r="C26" s="114">
        <f t="shared" si="0"/>
        <v>5.9894400000000001</v>
      </c>
      <c r="D26" s="15">
        <v>7.4867999999999997</v>
      </c>
      <c r="E26" s="15"/>
      <c r="F26" s="31"/>
      <c r="G26" s="29"/>
      <c r="H26" s="29"/>
    </row>
    <row r="27" spans="1:9" ht="69.95" customHeight="1" x14ac:dyDescent="0.2">
      <c r="A27" s="44" t="s">
        <v>33</v>
      </c>
      <c r="B27" s="14"/>
      <c r="C27" s="114">
        <f t="shared" si="0"/>
        <v>5.9894400000000001</v>
      </c>
      <c r="D27" s="15">
        <v>7.4867999999999997</v>
      </c>
      <c r="E27" s="15"/>
      <c r="F27" s="31"/>
      <c r="G27" s="29"/>
      <c r="H27" s="29"/>
    </row>
    <row r="28" spans="1:9" ht="84.75" customHeight="1" x14ac:dyDescent="0.25">
      <c r="A28" s="44" t="s">
        <v>100</v>
      </c>
      <c r="B28" s="27"/>
      <c r="C28" s="114">
        <f t="shared" si="0"/>
        <v>8.6332799999999992</v>
      </c>
      <c r="D28" s="77">
        <v>10.791599999999999</v>
      </c>
      <c r="E28" s="77"/>
      <c r="F28" s="27"/>
      <c r="G28" s="75"/>
      <c r="I28"/>
    </row>
    <row r="29" spans="1:9" ht="79.5" customHeight="1" x14ac:dyDescent="0.2">
      <c r="A29" s="44" t="s">
        <v>101</v>
      </c>
      <c r="B29" s="27"/>
      <c r="C29" s="114">
        <f t="shared" si="0"/>
        <v>10.59168</v>
      </c>
      <c r="D29" s="77">
        <v>13.239599999999999</v>
      </c>
      <c r="E29" s="77"/>
      <c r="F29" s="27"/>
      <c r="G29" s="75"/>
    </row>
    <row r="30" spans="1:9" ht="66.75" customHeight="1" x14ac:dyDescent="0.2">
      <c r="A30" s="44" t="s">
        <v>103</v>
      </c>
      <c r="B30" s="27"/>
      <c r="C30" s="114">
        <f t="shared" si="0"/>
        <v>12.811199999999999</v>
      </c>
      <c r="D30" s="77">
        <v>16.013999999999999</v>
      </c>
      <c r="E30" s="77"/>
      <c r="F30" s="27"/>
      <c r="G30" s="75"/>
    </row>
    <row r="31" spans="1:9" ht="73.5" customHeight="1" x14ac:dyDescent="0.2">
      <c r="A31" s="44" t="s">
        <v>102</v>
      </c>
      <c r="B31" s="27"/>
      <c r="C31" s="114">
        <f t="shared" si="0"/>
        <v>14.116800000000001</v>
      </c>
      <c r="D31" s="77">
        <v>17.646000000000001</v>
      </c>
      <c r="E31" s="77"/>
      <c r="F31" s="27"/>
      <c r="G31" s="75"/>
    </row>
    <row r="32" spans="1:9" ht="13.5" customHeight="1" x14ac:dyDescent="0.2">
      <c r="A32" s="80" t="s">
        <v>34</v>
      </c>
      <c r="B32" s="81"/>
      <c r="C32" s="82"/>
      <c r="D32" s="82"/>
      <c r="E32" s="82"/>
      <c r="F32" s="83"/>
    </row>
    <row r="33" spans="1:8" ht="60" customHeight="1" x14ac:dyDescent="0.2">
      <c r="A33" s="44" t="s">
        <v>35</v>
      </c>
      <c r="B33" s="14"/>
      <c r="C33" s="114">
        <f>SUM(D33/1.25)</f>
        <v>4.6185600000000004</v>
      </c>
      <c r="D33" s="15">
        <v>5.7732000000000001</v>
      </c>
      <c r="E33" s="15"/>
      <c r="F33" s="31"/>
      <c r="G33" s="29"/>
      <c r="H33" s="29"/>
    </row>
    <row r="34" spans="1:8" ht="60" customHeight="1" x14ac:dyDescent="0.2">
      <c r="A34" s="44" t="s">
        <v>70</v>
      </c>
      <c r="B34" s="14"/>
      <c r="C34" s="114">
        <f t="shared" ref="C34:C38" si="1">SUM(D34/1.25)</f>
        <v>6.46272</v>
      </c>
      <c r="D34" s="15">
        <v>8.0784000000000002</v>
      </c>
      <c r="E34" s="15"/>
      <c r="F34" s="31"/>
      <c r="G34" s="29"/>
      <c r="H34" s="29"/>
    </row>
    <row r="35" spans="1:8" ht="58.5" customHeight="1" x14ac:dyDescent="0.2">
      <c r="A35" s="44" t="s">
        <v>36</v>
      </c>
      <c r="B35" s="14"/>
      <c r="C35" s="114">
        <f t="shared" si="1"/>
        <v>4.5695999999999994</v>
      </c>
      <c r="D35" s="15">
        <v>5.7119999999999997</v>
      </c>
      <c r="E35" s="15"/>
      <c r="F35" s="31"/>
      <c r="G35" s="29"/>
      <c r="H35" s="29"/>
    </row>
    <row r="36" spans="1:8" ht="60" customHeight="1" x14ac:dyDescent="0.2">
      <c r="A36" s="44" t="s">
        <v>37</v>
      </c>
      <c r="B36" s="14"/>
      <c r="C36" s="114">
        <f t="shared" si="1"/>
        <v>4.8144</v>
      </c>
      <c r="D36" s="15">
        <v>6.0179999999999998</v>
      </c>
      <c r="E36" s="15"/>
      <c r="F36" s="31"/>
      <c r="G36" s="29"/>
      <c r="H36" s="29"/>
    </row>
    <row r="37" spans="1:8" ht="60" customHeight="1" x14ac:dyDescent="0.2">
      <c r="A37" s="44" t="s">
        <v>69</v>
      </c>
      <c r="B37" s="16"/>
      <c r="C37" s="114">
        <f t="shared" si="1"/>
        <v>5.0102399999999996</v>
      </c>
      <c r="D37" s="15">
        <v>6.2627999999999995</v>
      </c>
      <c r="E37" s="15"/>
      <c r="F37" s="31"/>
      <c r="G37" s="29"/>
      <c r="H37" s="29"/>
    </row>
    <row r="38" spans="1:8" ht="60" customHeight="1" x14ac:dyDescent="0.2">
      <c r="A38" s="44" t="s">
        <v>38</v>
      </c>
      <c r="B38" s="14"/>
      <c r="C38" s="114">
        <f t="shared" si="1"/>
        <v>3.9167999999999998</v>
      </c>
      <c r="D38" s="15">
        <v>4.8959999999999999</v>
      </c>
      <c r="E38" s="15"/>
      <c r="F38" s="31"/>
      <c r="G38" s="29"/>
      <c r="H38" s="29"/>
    </row>
    <row r="39" spans="1:8" ht="14.25" x14ac:dyDescent="0.2">
      <c r="A39" s="91" t="s">
        <v>39</v>
      </c>
      <c r="B39" s="92"/>
      <c r="C39" s="92"/>
      <c r="D39" s="92"/>
      <c r="E39" s="93"/>
      <c r="F39" s="94"/>
    </row>
    <row r="40" spans="1:8" ht="60" customHeight="1" x14ac:dyDescent="0.2">
      <c r="A40" s="47" t="s">
        <v>40</v>
      </c>
      <c r="B40" s="14"/>
      <c r="C40" s="114">
        <f>SUM(D40/1.25)</f>
        <v>16</v>
      </c>
      <c r="D40" s="15">
        <v>20</v>
      </c>
      <c r="E40" s="15"/>
      <c r="F40" s="31"/>
      <c r="G40" s="27"/>
      <c r="H40" s="29"/>
    </row>
    <row r="41" spans="1:8" ht="60" customHeight="1" x14ac:dyDescent="0.2">
      <c r="A41" s="47" t="s">
        <v>41</v>
      </c>
      <c r="B41" s="14"/>
      <c r="C41" s="114">
        <f t="shared" ref="C41:C42" si="2">SUM(D41/1.25)</f>
        <v>19.584</v>
      </c>
      <c r="D41" s="15">
        <v>24.48</v>
      </c>
      <c r="E41" s="15"/>
      <c r="F41" s="31"/>
      <c r="G41" s="29"/>
      <c r="H41" s="29"/>
    </row>
    <row r="42" spans="1:8" ht="60" customHeight="1" x14ac:dyDescent="0.2">
      <c r="A42" s="47" t="s">
        <v>42</v>
      </c>
      <c r="B42" s="14"/>
      <c r="C42" s="114">
        <f t="shared" si="2"/>
        <v>19.583999999999996</v>
      </c>
      <c r="D42" s="15">
        <v>24.479999999999997</v>
      </c>
      <c r="E42" s="15"/>
      <c r="F42" s="36"/>
      <c r="G42" s="27"/>
      <c r="H42" s="29"/>
    </row>
    <row r="43" spans="1:8" x14ac:dyDescent="0.25">
      <c r="A43" s="138" t="s">
        <v>43</v>
      </c>
      <c r="B43" s="139"/>
      <c r="C43" s="139"/>
      <c r="D43" s="139"/>
      <c r="E43" s="139"/>
      <c r="F43" s="139"/>
      <c r="G43" s="139"/>
    </row>
    <row r="44" spans="1:8" ht="65.25" customHeight="1" x14ac:dyDescent="0.2">
      <c r="A44" s="85" t="s">
        <v>110</v>
      </c>
      <c r="B44" s="5"/>
      <c r="C44" s="114">
        <f>SUM(D44/1.25)</f>
        <v>8.16</v>
      </c>
      <c r="D44" s="15">
        <v>10.199999999999999</v>
      </c>
      <c r="E44" s="15"/>
      <c r="F44" s="37"/>
      <c r="G44" s="27"/>
    </row>
    <row r="45" spans="1:8" ht="60" customHeight="1" x14ac:dyDescent="0.25">
      <c r="A45" s="47" t="s">
        <v>120</v>
      </c>
      <c r="B45" s="5"/>
      <c r="C45" s="112">
        <f>SUM(D45/1.25)</f>
        <v>9.791999999999998</v>
      </c>
      <c r="D45" s="15">
        <v>12.239999999999998</v>
      </c>
      <c r="E45" s="15"/>
      <c r="F45" s="137"/>
      <c r="G45" s="126"/>
    </row>
    <row r="46" spans="1:8" x14ac:dyDescent="0.25">
      <c r="D46" s="3"/>
      <c r="E46" s="3"/>
    </row>
  </sheetData>
  <mergeCells count="6">
    <mergeCell ref="A19:F19"/>
    <mergeCell ref="A6:E6"/>
    <mergeCell ref="F10:H10"/>
    <mergeCell ref="A11:H11"/>
    <mergeCell ref="F45:G45"/>
    <mergeCell ref="A43:G43"/>
  </mergeCells>
  <pageMargins left="0.7" right="0.24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6:L39"/>
  <sheetViews>
    <sheetView topLeftCell="A4" zoomScale="90" zoomScaleNormal="90" workbookViewId="0">
      <selection activeCell="D22" sqref="D22"/>
    </sheetView>
  </sheetViews>
  <sheetFormatPr defaultRowHeight="15" x14ac:dyDescent="0.25"/>
  <cols>
    <col min="1" max="1" width="27.7109375" style="55" customWidth="1"/>
    <col min="2" max="2" width="7.42578125" customWidth="1"/>
    <col min="3" max="4" width="18.5703125" customWidth="1"/>
    <col min="5" max="9" width="12.7109375" customWidth="1"/>
  </cols>
  <sheetData>
    <row r="6" spans="1:12" ht="20.25" x14ac:dyDescent="0.3">
      <c r="A6" s="118" t="s">
        <v>122</v>
      </c>
      <c r="B6" s="118"/>
      <c r="C6" s="118"/>
      <c r="D6" s="118"/>
    </row>
    <row r="10" spans="1:12" x14ac:dyDescent="0.25">
      <c r="A10" s="4" t="s">
        <v>1</v>
      </c>
      <c r="B10" s="4" t="s">
        <v>0</v>
      </c>
      <c r="C10" s="113" t="s">
        <v>151</v>
      </c>
      <c r="D10" s="4" t="s">
        <v>3</v>
      </c>
      <c r="E10" s="125" t="s">
        <v>84</v>
      </c>
      <c r="F10" s="126"/>
      <c r="G10" s="126"/>
      <c r="H10" s="126"/>
      <c r="I10" s="126"/>
    </row>
    <row r="11" spans="1:12" x14ac:dyDescent="0.25">
      <c r="A11" s="22" t="s">
        <v>75</v>
      </c>
      <c r="B11" s="23"/>
      <c r="C11" s="23"/>
      <c r="D11" s="23"/>
      <c r="E11" s="144"/>
      <c r="F11" s="139"/>
      <c r="G11" s="139"/>
      <c r="H11" s="139"/>
      <c r="I11" s="145"/>
    </row>
    <row r="12" spans="1:12" ht="60" customHeight="1" x14ac:dyDescent="0.25">
      <c r="A12" s="59" t="s">
        <v>85</v>
      </c>
      <c r="B12" s="106" t="s">
        <v>65</v>
      </c>
      <c r="C12" s="114">
        <f>SUM(D12/1.25)</f>
        <v>70.556799999999996</v>
      </c>
      <c r="D12" s="13">
        <v>88.195999999999998</v>
      </c>
      <c r="E12" s="26"/>
    </row>
    <row r="13" spans="1:12" ht="60" customHeight="1" x14ac:dyDescent="0.25">
      <c r="A13" s="44" t="s">
        <v>44</v>
      </c>
      <c r="B13" s="14">
        <v>47</v>
      </c>
      <c r="C13" s="114">
        <f t="shared" ref="C13:C30" si="0">SUM(D13/1.25)</f>
        <v>3.3945599999999998</v>
      </c>
      <c r="D13" s="15">
        <v>4.2431999999999999</v>
      </c>
      <c r="E13" s="19"/>
      <c r="F13" s="19"/>
      <c r="G13" s="19"/>
      <c r="H13" s="19"/>
      <c r="I13" s="19"/>
      <c r="L13" t="s">
        <v>86</v>
      </c>
    </row>
    <row r="14" spans="1:12" ht="60" customHeight="1" x14ac:dyDescent="0.25">
      <c r="A14" s="44" t="s">
        <v>78</v>
      </c>
      <c r="B14" s="14">
        <v>47</v>
      </c>
      <c r="C14" s="114">
        <f t="shared" si="0"/>
        <v>2.0889600000000002</v>
      </c>
      <c r="D14" s="15">
        <v>2.6112000000000002</v>
      </c>
      <c r="E14" s="19"/>
      <c r="F14" s="19"/>
      <c r="G14" s="32"/>
      <c r="H14" s="32"/>
      <c r="I14" s="32"/>
    </row>
    <row r="15" spans="1:12" ht="60" customHeight="1" x14ac:dyDescent="0.25">
      <c r="A15" s="44" t="s">
        <v>45</v>
      </c>
      <c r="B15" s="14">
        <v>48</v>
      </c>
      <c r="C15" s="114">
        <f>SUM(D15/1.1)</f>
        <v>4.1541818181818178</v>
      </c>
      <c r="D15" s="15">
        <v>4.5696000000000003</v>
      </c>
      <c r="E15" s="19"/>
      <c r="F15" s="32" t="s">
        <v>80</v>
      </c>
      <c r="G15" s="32"/>
      <c r="H15" s="32"/>
      <c r="I15" s="32"/>
    </row>
    <row r="16" spans="1:12" ht="60" customHeight="1" x14ac:dyDescent="0.25">
      <c r="A16" s="44" t="s">
        <v>46</v>
      </c>
      <c r="B16" s="14">
        <v>48</v>
      </c>
      <c r="C16" s="114">
        <f t="shared" ref="C16:C25" si="1">SUM(D16/1.1)</f>
        <v>5.3225454545454545</v>
      </c>
      <c r="D16" s="15">
        <v>5.8548</v>
      </c>
      <c r="E16" s="19"/>
      <c r="F16" s="32" t="s">
        <v>80</v>
      </c>
      <c r="G16" s="32"/>
      <c r="H16" s="32"/>
      <c r="I16" s="32"/>
    </row>
    <row r="17" spans="1:9" ht="60" customHeight="1" x14ac:dyDescent="0.25">
      <c r="A17" s="44" t="s">
        <v>47</v>
      </c>
      <c r="B17" s="14">
        <v>48</v>
      </c>
      <c r="C17" s="114">
        <f t="shared" si="1"/>
        <v>7.0658181818181811</v>
      </c>
      <c r="D17" s="15">
        <v>7.7724000000000002</v>
      </c>
      <c r="E17" s="19"/>
      <c r="F17" s="32" t="s">
        <v>80</v>
      </c>
      <c r="G17" s="32"/>
      <c r="H17" s="32"/>
      <c r="I17" s="32"/>
    </row>
    <row r="18" spans="1:9" ht="60" customHeight="1" x14ac:dyDescent="0.25">
      <c r="A18" s="44" t="s">
        <v>81</v>
      </c>
      <c r="B18" s="16" t="s">
        <v>65</v>
      </c>
      <c r="C18" s="114">
        <f t="shared" si="1"/>
        <v>7.0658181818181811</v>
      </c>
      <c r="D18" s="15">
        <v>7.7724000000000002</v>
      </c>
      <c r="E18" s="19"/>
      <c r="F18" s="35" t="s">
        <v>80</v>
      </c>
      <c r="G18" s="32"/>
      <c r="H18" s="32"/>
      <c r="I18" s="32"/>
    </row>
    <row r="19" spans="1:9" ht="60" customHeight="1" x14ac:dyDescent="0.25">
      <c r="A19" s="44" t="s">
        <v>72</v>
      </c>
      <c r="B19" s="16" t="s">
        <v>65</v>
      </c>
      <c r="C19" s="114">
        <f t="shared" si="0"/>
        <v>3.8025599999999997</v>
      </c>
      <c r="D19" s="15">
        <v>4.7531999999999996</v>
      </c>
      <c r="E19" s="19"/>
      <c r="F19" s="19"/>
      <c r="G19" s="19"/>
      <c r="H19" s="32"/>
      <c r="I19" s="32"/>
    </row>
    <row r="20" spans="1:9" ht="60" customHeight="1" x14ac:dyDescent="0.25">
      <c r="A20" s="44" t="s">
        <v>48</v>
      </c>
      <c r="B20" s="14">
        <v>49</v>
      </c>
      <c r="C20" s="114">
        <f t="shared" si="1"/>
        <v>3.7276363636363623</v>
      </c>
      <c r="D20" s="15">
        <v>4.1003999999999987</v>
      </c>
      <c r="E20" s="19"/>
      <c r="F20" s="32" t="s">
        <v>80</v>
      </c>
      <c r="G20" s="32"/>
      <c r="H20" s="32"/>
      <c r="I20" s="32"/>
    </row>
    <row r="21" spans="1:9" ht="60" customHeight="1" x14ac:dyDescent="0.25">
      <c r="A21" s="44" t="s">
        <v>112</v>
      </c>
      <c r="B21" s="14"/>
      <c r="C21" s="114">
        <f t="shared" si="1"/>
        <v>4.2839999999999998</v>
      </c>
      <c r="D21" s="15">
        <v>4.7123999999999997</v>
      </c>
      <c r="E21" s="19"/>
      <c r="F21" s="32"/>
      <c r="G21" s="32"/>
      <c r="H21" s="32"/>
      <c r="I21" s="32"/>
    </row>
    <row r="22" spans="1:9" ht="60" customHeight="1" x14ac:dyDescent="0.25">
      <c r="A22" s="44" t="s">
        <v>49</v>
      </c>
      <c r="B22" s="14">
        <v>49</v>
      </c>
      <c r="C22" s="114">
        <f t="shared" si="1"/>
        <v>3.9316363636363629</v>
      </c>
      <c r="D22" s="15">
        <v>4.3247999999999998</v>
      </c>
      <c r="E22" s="19"/>
      <c r="F22" s="32" t="s">
        <v>80</v>
      </c>
      <c r="G22" s="32"/>
      <c r="H22" s="32"/>
      <c r="I22" s="32"/>
    </row>
    <row r="23" spans="1:9" ht="60" customHeight="1" x14ac:dyDescent="0.25">
      <c r="A23" s="44" t="s">
        <v>50</v>
      </c>
      <c r="B23" s="14">
        <v>49</v>
      </c>
      <c r="C23" s="114">
        <f t="shared" si="1"/>
        <v>6.101454545454545</v>
      </c>
      <c r="D23" s="15">
        <v>6.7115999999999998</v>
      </c>
      <c r="E23" s="19"/>
      <c r="F23" s="19"/>
      <c r="G23" s="19"/>
      <c r="H23" s="32"/>
      <c r="I23" s="32"/>
    </row>
    <row r="24" spans="1:9" ht="60" customHeight="1" x14ac:dyDescent="0.25">
      <c r="A24" s="44" t="s">
        <v>51</v>
      </c>
      <c r="B24" s="16" t="s">
        <v>65</v>
      </c>
      <c r="C24" s="114">
        <f t="shared" si="1"/>
        <v>0.51927272727272722</v>
      </c>
      <c r="D24" s="15">
        <v>0.57120000000000004</v>
      </c>
      <c r="E24" s="19"/>
      <c r="F24" s="32" t="s">
        <v>83</v>
      </c>
      <c r="G24" s="32"/>
      <c r="H24" s="32"/>
      <c r="I24" s="32"/>
    </row>
    <row r="25" spans="1:9" ht="60" customHeight="1" x14ac:dyDescent="0.25">
      <c r="A25" s="58" t="s">
        <v>52</v>
      </c>
      <c r="B25" s="86" t="s">
        <v>65</v>
      </c>
      <c r="C25" s="114">
        <f t="shared" si="1"/>
        <v>1.2981818181818181</v>
      </c>
      <c r="D25" s="17">
        <v>1.4279999999999999</v>
      </c>
      <c r="E25" s="25"/>
      <c r="F25" s="32" t="s">
        <v>83</v>
      </c>
      <c r="G25" s="32"/>
      <c r="H25" s="32"/>
      <c r="I25" s="32"/>
    </row>
    <row r="26" spans="1:9" x14ac:dyDescent="0.25">
      <c r="A26" s="140" t="s">
        <v>53</v>
      </c>
      <c r="B26" s="141"/>
      <c r="C26" s="141"/>
      <c r="D26" s="141"/>
      <c r="E26" s="24"/>
      <c r="F26" s="95"/>
      <c r="G26" s="95"/>
      <c r="H26" s="95"/>
      <c r="I26" s="95"/>
    </row>
    <row r="27" spans="1:9" ht="60" customHeight="1" x14ac:dyDescent="0.25">
      <c r="A27" s="59" t="s">
        <v>54</v>
      </c>
      <c r="B27" s="20">
        <v>51</v>
      </c>
      <c r="C27" s="114">
        <f t="shared" si="0"/>
        <v>4.08</v>
      </c>
      <c r="D27" s="13">
        <v>5.0999999999999996</v>
      </c>
      <c r="E27" s="26"/>
      <c r="F27" s="32"/>
      <c r="G27" s="32"/>
      <c r="H27" s="32"/>
      <c r="I27" s="32"/>
    </row>
    <row r="28" spans="1:9" ht="60" customHeight="1" x14ac:dyDescent="0.25">
      <c r="A28" s="44" t="s">
        <v>55</v>
      </c>
      <c r="B28" s="14">
        <v>51</v>
      </c>
      <c r="C28" s="114">
        <f t="shared" si="0"/>
        <v>4.08</v>
      </c>
      <c r="D28" s="15">
        <v>5.0999999999999996</v>
      </c>
      <c r="E28" s="19"/>
      <c r="F28" s="32" t="s">
        <v>82</v>
      </c>
      <c r="G28" s="32"/>
      <c r="H28" s="32"/>
      <c r="I28" s="32"/>
    </row>
    <row r="29" spans="1:9" ht="60" customHeight="1" x14ac:dyDescent="0.25">
      <c r="A29" s="44" t="s">
        <v>56</v>
      </c>
      <c r="B29" s="14">
        <v>50</v>
      </c>
      <c r="C29" s="114">
        <f t="shared" si="0"/>
        <v>6.805439999999999</v>
      </c>
      <c r="D29" s="15">
        <v>8.5067999999999984</v>
      </c>
      <c r="E29" s="19"/>
      <c r="F29" s="19"/>
      <c r="G29" s="32"/>
      <c r="H29" s="32"/>
      <c r="I29" s="32"/>
    </row>
    <row r="30" spans="1:9" ht="60" customHeight="1" x14ac:dyDescent="0.25">
      <c r="A30" s="44" t="s">
        <v>57</v>
      </c>
      <c r="B30" s="14">
        <v>50</v>
      </c>
      <c r="C30" s="114">
        <f t="shared" si="0"/>
        <v>8.0294399999999992</v>
      </c>
      <c r="D30" s="15">
        <v>10.036799999999999</v>
      </c>
      <c r="E30" s="19"/>
      <c r="F30" s="142" t="s">
        <v>111</v>
      </c>
      <c r="G30" s="143"/>
      <c r="H30" s="32"/>
      <c r="I30" s="32"/>
    </row>
    <row r="31" spans="1:9" x14ac:dyDescent="0.25">
      <c r="A31" s="87" t="s">
        <v>58</v>
      </c>
      <c r="B31" s="88"/>
      <c r="C31" s="88"/>
      <c r="D31" s="88"/>
      <c r="E31" s="24"/>
      <c r="F31" s="32"/>
      <c r="G31" s="32"/>
    </row>
    <row r="32" spans="1:9" ht="60" customHeight="1" x14ac:dyDescent="0.25">
      <c r="A32" s="59" t="s">
        <v>59</v>
      </c>
      <c r="B32" s="20">
        <v>54</v>
      </c>
      <c r="C32" s="114">
        <f t="shared" ref="C32:C37" si="2">SUM(D32/1.25)</f>
        <v>16.711680000000001</v>
      </c>
      <c r="D32" s="13">
        <v>20.889600000000002</v>
      </c>
      <c r="E32" s="26"/>
      <c r="F32" s="32"/>
      <c r="G32" s="32"/>
      <c r="H32" s="32"/>
      <c r="I32" s="32"/>
    </row>
    <row r="33" spans="1:10" ht="60" hidden="1" customHeight="1" x14ac:dyDescent="0.25">
      <c r="A33" s="59"/>
      <c r="B33" s="20"/>
      <c r="C33" s="114">
        <f t="shared" si="2"/>
        <v>0</v>
      </c>
      <c r="D33" s="13"/>
      <c r="E33" s="26"/>
      <c r="F33" s="32"/>
      <c r="G33" s="32"/>
      <c r="H33" s="32"/>
      <c r="I33" s="32"/>
    </row>
    <row r="34" spans="1:10" ht="60" customHeight="1" x14ac:dyDescent="0.25">
      <c r="A34" s="44" t="s">
        <v>60</v>
      </c>
      <c r="B34" s="14">
        <v>54</v>
      </c>
      <c r="C34" s="114">
        <f t="shared" si="2"/>
        <v>13.33344</v>
      </c>
      <c r="D34" s="15">
        <v>16.666799999999999</v>
      </c>
      <c r="E34" s="19"/>
      <c r="F34" s="32"/>
      <c r="G34" s="32"/>
      <c r="H34" s="32"/>
    </row>
    <row r="35" spans="1:10" ht="60" customHeight="1" x14ac:dyDescent="0.25">
      <c r="A35" s="44" t="s">
        <v>61</v>
      </c>
      <c r="B35" s="14">
        <v>54</v>
      </c>
      <c r="C35" s="114">
        <f t="shared" si="2"/>
        <v>14.345279999999997</v>
      </c>
      <c r="D35" s="15">
        <v>17.931599999999996</v>
      </c>
      <c r="E35" s="19"/>
      <c r="F35" s="19"/>
      <c r="G35" s="19"/>
      <c r="H35" s="19"/>
    </row>
    <row r="36" spans="1:10" ht="60" customHeight="1" x14ac:dyDescent="0.25">
      <c r="A36" s="44" t="s">
        <v>62</v>
      </c>
      <c r="B36" s="14">
        <v>54</v>
      </c>
      <c r="C36" s="114">
        <f t="shared" si="2"/>
        <v>15.977279999999999</v>
      </c>
      <c r="D36" s="15">
        <v>19.971599999999999</v>
      </c>
      <c r="E36" s="19"/>
      <c r="F36" s="19"/>
      <c r="G36" s="19"/>
      <c r="H36" s="19"/>
    </row>
    <row r="37" spans="1:10" ht="60" customHeight="1" x14ac:dyDescent="0.25">
      <c r="A37" s="44" t="s">
        <v>63</v>
      </c>
      <c r="B37" s="14">
        <v>53</v>
      </c>
      <c r="C37" s="112">
        <f t="shared" si="2"/>
        <v>24.447359999999996</v>
      </c>
      <c r="D37" s="15">
        <v>30.559199999999997</v>
      </c>
      <c r="E37" s="19"/>
      <c r="F37" s="32"/>
      <c r="G37" s="32"/>
      <c r="H37" s="32"/>
      <c r="I37" s="32"/>
      <c r="J37" s="32"/>
    </row>
    <row r="38" spans="1:10" x14ac:dyDescent="0.25">
      <c r="A38" s="89"/>
      <c r="B38" s="90"/>
      <c r="C38" s="90"/>
      <c r="D38" s="90"/>
    </row>
    <row r="39" spans="1:10" x14ac:dyDescent="0.25">
      <c r="A39" s="89"/>
      <c r="B39" s="90"/>
      <c r="C39" s="90"/>
      <c r="D39" s="90"/>
    </row>
  </sheetData>
  <mergeCells count="5">
    <mergeCell ref="A26:D26"/>
    <mergeCell ref="A6:D6"/>
    <mergeCell ref="F30:G30"/>
    <mergeCell ref="E10:I10"/>
    <mergeCell ref="E11:I11"/>
  </mergeCells>
  <pageMargins left="0.7" right="0.24" top="0.3" bottom="0.27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Úvod</vt:lpstr>
      <vt:lpstr>Lopty futbal</vt:lpstr>
      <vt:lpstr>Lopty retro, vodné pólo</vt:lpstr>
      <vt:lpstr>Lopty volejbal, basketbal</vt:lpstr>
      <vt:lpstr>Chrániče,bandáže, br.rukavice</vt:lpstr>
      <vt:lpstr>Doplnky</vt:lpstr>
    </vt:vector>
  </TitlesOfParts>
  <Company>BPM SPORT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Markovičová</dc:creator>
  <cp:lastModifiedBy>Vladimír Budz</cp:lastModifiedBy>
  <cp:lastPrinted>2017-01-30T08:33:22Z</cp:lastPrinted>
  <dcterms:created xsi:type="dcterms:W3CDTF">2012-04-17T07:14:02Z</dcterms:created>
  <dcterms:modified xsi:type="dcterms:W3CDTF">2018-02-18T15:42:13Z</dcterms:modified>
</cp:coreProperties>
</file>